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PRAKTIKUM]\Praktikum Genap 2024-2025\Absen\"/>
    </mc:Choice>
  </mc:AlternateContent>
  <bookViews>
    <workbookView xWindow="-120" yWindow="-120" windowWidth="21840" windowHeight="13140"/>
  </bookViews>
  <sheets>
    <sheet name="Pertemuan 1" sheetId="16" r:id="rId1"/>
    <sheet name="Nilai" sheetId="17" r:id="rId2"/>
  </sheets>
  <definedNames>
    <definedName name="_xlnm.Print_Area" localSheetId="0">'Pertemuan 1'!$A$1:$O$48</definedName>
    <definedName name="_xlnm.Print_Titles" localSheetId="0">'Pertemuan 1'!$1:$11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J3" i="17"/>
  <c r="H3" i="17"/>
  <c r="L3" i="17"/>
  <c r="L15" i="17"/>
  <c r="J15" i="17"/>
  <c r="H15" i="17"/>
  <c r="F15" i="17"/>
  <c r="M15" i="17" s="1"/>
  <c r="L19" i="17"/>
  <c r="J19" i="17"/>
  <c r="H19" i="17"/>
  <c r="F19" i="17"/>
  <c r="M19" i="17" s="1"/>
  <c r="L17" i="17"/>
  <c r="J17" i="17"/>
  <c r="H17" i="17"/>
  <c r="F17" i="17"/>
  <c r="M17" i="17" s="1"/>
  <c r="M11" i="17"/>
  <c r="F11" i="17"/>
  <c r="F9" i="17"/>
  <c r="H9" i="17"/>
  <c r="J9" i="17"/>
  <c r="L9" i="17"/>
  <c r="L8" i="17"/>
  <c r="J8" i="17"/>
  <c r="H8" i="17"/>
  <c r="F8" i="17"/>
  <c r="L7" i="17"/>
  <c r="J7" i="17"/>
  <c r="H7" i="17"/>
  <c r="F7" i="17"/>
  <c r="M7" i="17" s="1"/>
  <c r="M4" i="17"/>
  <c r="L4" i="17"/>
  <c r="J4" i="17"/>
  <c r="H4" i="17"/>
  <c r="F4" i="17"/>
  <c r="M8" i="17" l="1"/>
  <c r="M9" i="17"/>
  <c r="N17" i="17" l="1"/>
  <c r="N19" i="17"/>
  <c r="N20" i="17"/>
  <c r="N24" i="17"/>
  <c r="M20" i="17"/>
  <c r="M24" i="17"/>
  <c r="L18" i="17"/>
  <c r="L20" i="17"/>
  <c r="L21" i="17"/>
  <c r="L22" i="17"/>
  <c r="L23" i="17"/>
  <c r="L24" i="17"/>
  <c r="J18" i="17"/>
  <c r="M18" i="17" s="1"/>
  <c r="N18" i="17" s="1"/>
  <c r="J20" i="17"/>
  <c r="J21" i="17"/>
  <c r="J22" i="17"/>
  <c r="J23" i="17"/>
  <c r="J24" i="17"/>
  <c r="H18" i="17"/>
  <c r="H20" i="17"/>
  <c r="H21" i="17"/>
  <c r="H22" i="17"/>
  <c r="H23" i="17"/>
  <c r="H24" i="17"/>
  <c r="F18" i="17"/>
  <c r="F20" i="17"/>
  <c r="F21" i="17"/>
  <c r="F22" i="17"/>
  <c r="F23" i="17"/>
  <c r="F24" i="17"/>
  <c r="L16" i="17"/>
  <c r="J16" i="17"/>
  <c r="H16" i="17"/>
  <c r="F16" i="17"/>
  <c r="N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L10" i="17"/>
  <c r="J10" i="17"/>
  <c r="H10" i="17"/>
  <c r="F10" i="17"/>
  <c r="N9" i="17"/>
  <c r="N8" i="17"/>
  <c r="N7" i="17"/>
  <c r="L6" i="17"/>
  <c r="J6" i="17"/>
  <c r="H6" i="17"/>
  <c r="F6" i="17"/>
  <c r="M6" i="17" s="1"/>
  <c r="N6" i="17" s="1"/>
  <c r="L5" i="17"/>
  <c r="J5" i="17"/>
  <c r="H5" i="17"/>
  <c r="F5" i="17"/>
  <c r="M5" i="17" s="1"/>
  <c r="N5" i="17" s="1"/>
  <c r="N4" i="17"/>
  <c r="M21" i="17" l="1"/>
  <c r="N21" i="17" s="1"/>
  <c r="M23" i="17"/>
  <c r="N23" i="17" s="1"/>
  <c r="M22" i="17"/>
  <c r="N22" i="17" s="1"/>
  <c r="M14" i="17"/>
  <c r="N14" i="17" s="1"/>
  <c r="M13" i="17"/>
  <c r="N13" i="17" s="1"/>
  <c r="M12" i="17"/>
  <c r="N12" i="17" s="1"/>
  <c r="M10" i="17"/>
  <c r="N10" i="17" s="1"/>
  <c r="M16" i="17"/>
  <c r="N16" i="17" s="1"/>
  <c r="N11" i="17"/>
  <c r="M3" i="17"/>
  <c r="N3" i="17" s="1"/>
</calcChain>
</file>

<file path=xl/sharedStrings.xml><?xml version="1.0" encoding="utf-8"?>
<sst xmlns="http://schemas.openxmlformats.org/spreadsheetml/2006/main" count="101" uniqueCount="93">
  <si>
    <t>FAKULTAS TEKNIK UNIVERSITAS PANCASILA</t>
  </si>
  <si>
    <t>NO.</t>
  </si>
  <si>
    <t>NIM</t>
  </si>
  <si>
    <t>NAMA MHS</t>
  </si>
  <si>
    <t>TAHUN</t>
  </si>
  <si>
    <t>FAKULTAS-JURUSAN</t>
  </si>
  <si>
    <t>JUMLAH PESERTA</t>
  </si>
  <si>
    <t>PARAF ASISTEN</t>
  </si>
  <si>
    <t>PARAF MAHASISWA</t>
  </si>
  <si>
    <t>ASISTEN</t>
  </si>
  <si>
    <t>HARI,TANGGAL,JAM</t>
  </si>
  <si>
    <t>DAFTAR HADIR PRAKTIKUM MAHASISWA</t>
  </si>
  <si>
    <t>Dosen Pengampu</t>
  </si>
  <si>
    <t>Amanda Mega Riyandi</t>
  </si>
  <si>
    <t>Andhika Rizky Wahyudi</t>
  </si>
  <si>
    <t>Deta Sulistiyo Tjaedi</t>
  </si>
  <si>
    <t>Marvin Dwiansyah</t>
  </si>
  <si>
    <t>Moch Ruchul Qysthi</t>
  </si>
  <si>
    <t>Muhammad Rafy Alghifari</t>
  </si>
  <si>
    <t>Muhammad Hafizh Fikri</t>
  </si>
  <si>
    <t>Nufailun Haziqurraziq Angkoso</t>
  </si>
  <si>
    <t>Putra Erando Tuluga</t>
  </si>
  <si>
    <t>Rafli Putra Gunawan</t>
  </si>
  <si>
    <t>Rakha Andhika Putra</t>
  </si>
  <si>
    <t>Rivaldo Sombalatu</t>
  </si>
  <si>
    <t>Silfy Setyawati</t>
  </si>
  <si>
    <t>Zidan Gading Alkautsar</t>
  </si>
  <si>
    <t>Teuku Fatihul Ihsan Al Warwi</t>
  </si>
  <si>
    <t>Adjie Farhan Baharudin</t>
  </si>
  <si>
    <t>Muhamad Avansya Wibawa</t>
  </si>
  <si>
    <t xml:space="preserve">Fa'iz Adristi Nesta </t>
  </si>
  <si>
    <t>Ramadhan Arya Prayoga</t>
  </si>
  <si>
    <t>Muhammad Jihad Sabilulhaq</t>
  </si>
  <si>
    <t>Ulsana Sepia</t>
  </si>
  <si>
    <t>Muhammad Sibghotul Islam</t>
  </si>
  <si>
    <t>NPM</t>
  </si>
  <si>
    <t>NAMA MAHASISWA</t>
  </si>
  <si>
    <t>Nilai Akhir</t>
  </si>
  <si>
    <t>Murni</t>
  </si>
  <si>
    <t>Bobot</t>
  </si>
  <si>
    <t>Angka</t>
  </si>
  <si>
    <t>Huruf</t>
  </si>
  <si>
    <t>MATERI PRAKTIKUM</t>
  </si>
  <si>
    <t>Aktifitas  (10%)</t>
  </si>
  <si>
    <t>Hasil Proyek (30%)</t>
  </si>
  <si>
    <t>Tugas (30%)</t>
  </si>
  <si>
    <t>Kuis (30%)</t>
  </si>
  <si>
    <t>: TEKNIK Perkeretaapian</t>
  </si>
  <si>
    <t>:35</t>
  </si>
  <si>
    <t>A. Haetami</t>
  </si>
  <si>
    <t>Abiyyu Akira Yusuf</t>
  </si>
  <si>
    <t>Agung Tri Hartono</t>
  </si>
  <si>
    <t>Ali Zidhan</t>
  </si>
  <si>
    <t>Arjan Muhammad Rassya Ataulloh</t>
  </si>
  <si>
    <t>Damai Evrilzah Kadhi</t>
  </si>
  <si>
    <t>Dehan Rai Suptian</t>
  </si>
  <si>
    <t>Heryanto Dwi Saputra</t>
  </si>
  <si>
    <t>Khalifah Andhika Tri Satrio</t>
  </si>
  <si>
    <t>Manahem Wiliam Tombus Situmorang</t>
  </si>
  <si>
    <t>Muhamad Igel Rinanda Haryadi</t>
  </si>
  <si>
    <t>Muhamad Naufal Fathir Alfathdri</t>
  </si>
  <si>
    <t>Muhammad Davin Hermansyah</t>
  </si>
  <si>
    <t>Muhammad Irfan Auliya</t>
  </si>
  <si>
    <t>Muhammad Makki Alfafa</t>
  </si>
  <si>
    <t>Muhammad Rayhan Purwanegara</t>
  </si>
  <si>
    <t>Aditya Yusuf Pratama</t>
  </si>
  <si>
    <t>Putra Husnul Qayyim</t>
  </si>
  <si>
    <t>Ramadhan Parera</t>
  </si>
  <si>
    <t>Rayhan Sidik</t>
  </si>
  <si>
    <t>Rehan Tio Ramadani Putra</t>
  </si>
  <si>
    <t>Ridho Putera Satiri</t>
  </si>
  <si>
    <t>Suci Amanda Marizka Syahrony</t>
  </si>
  <si>
    <t>Thoriq Rangga Setyawan</t>
  </si>
  <si>
    <t>Tyo Ramadhani</t>
  </si>
  <si>
    <t>Zahid Assajid Sudiono</t>
  </si>
  <si>
    <t>Hauzan Hibatullah</t>
  </si>
  <si>
    <t>Muhamad Fiejry Solihin</t>
  </si>
  <si>
    <t>Moch. Ridho Fasni</t>
  </si>
  <si>
    <t>Ramadhani Chandra Winata</t>
  </si>
  <si>
    <t>Farrel Satrio Wibowo</t>
  </si>
  <si>
    <t>Ike Veronica</t>
  </si>
  <si>
    <t>Yandra Abiza Givani</t>
  </si>
  <si>
    <t>Ibnu Zaki Fadhil Widyatamaka</t>
  </si>
  <si>
    <t>Muhammad Daffa Andhika</t>
  </si>
  <si>
    <t>KELOMPOK</t>
  </si>
  <si>
    <t xml:space="preserve"> Genap 2024 / 2025</t>
  </si>
  <si>
    <t>PERTEMUAN PRAKTIKUM</t>
  </si>
  <si>
    <t>: Praktikum Algoritma dan Pemograman</t>
  </si>
  <si>
    <t>: 1 Breafing Praktikum</t>
  </si>
  <si>
    <t>: Jumat , 14 Maret  2025 ,13.00-15.00</t>
  </si>
  <si>
    <t>: Ir.Duta Widhya Sasmojo, MT</t>
  </si>
  <si>
    <t xml:space="preserve">Muhammad Sibghotul Islam </t>
  </si>
  <si>
    <t>Muhammad Avansya Wibawa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</si>
</sst>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393939"/>
      <name val="Open Sans"/>
      <family val="2"/>
    </font>
    <font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quotePrefix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1" fillId="0" borderId="13" xfId="0" applyNumberFormat="1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/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39886</xdr:colOff>
      <xdr:row>0</xdr:row>
      <xdr:rowOff>38100</xdr:rowOff>
    </xdr:from>
    <xdr:to>
      <xdr:col>1</xdr:col>
      <xdr:colOff>695325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136" y="38100"/>
          <a:ext cx="655439" cy="539750"/>
        </a:xfrm>
        <a:prstGeom prst="rect">
          <a:avLst/>
        </a:prstGeom>
      </xdr:spPr>
    </xdr:pic>
    <xdr:clientData/>
  </xdr:twoCellAnchor>
  <xdr:twoCellAnchor editAs="oneCell">
    <xdr:from>
      <xdr:col>9</xdr:col>
      <xdr:colOff>61357</xdr:colOff>
      <xdr:row>0</xdr:row>
      <xdr:rowOff>78317</xdr:rowOff>
    </xdr:from>
    <xdr:to>
      <xdr:col>9</xdr:col>
      <xdr:colOff>438151</xdr:colOff>
      <xdr:row>1</xdr:row>
      <xdr:rowOff>91207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7057" y="78317"/>
          <a:ext cx="376794" cy="27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Normal="100" zoomScaleSheetLayoutView="90" workbookViewId="0">
      <selection activeCell="G39" sqref="G39:G48"/>
    </sheetView>
  </sheetViews>
  <sheetFormatPr defaultRowHeight="15"/>
  <cols>
    <col min="1" max="1" width="9.7109375" customWidth="1"/>
    <col min="2" max="2" width="13.140625" customWidth="1"/>
    <col min="3" max="3" width="20.28515625" customWidth="1"/>
    <col min="4" max="4" width="11" customWidth="1"/>
    <col min="5" max="5" width="4.7109375" hidden="1" customWidth="1"/>
    <col min="6" max="6" width="14.140625" customWidth="1"/>
    <col min="7" max="7" width="15.7109375" customWidth="1"/>
    <col min="8" max="8" width="12.85546875" customWidth="1"/>
    <col min="9" max="9" width="15.7109375" customWidth="1"/>
    <col min="10" max="10" width="8.140625" customWidth="1"/>
    <col min="11" max="11" width="9.42578125" hidden="1" customWidth="1"/>
    <col min="12" max="14" width="9.140625" hidden="1" customWidth="1"/>
    <col min="15" max="15" width="0.140625" customWidth="1"/>
  </cols>
  <sheetData>
    <row r="1" spans="1:16" ht="21">
      <c r="A1" s="37"/>
      <c r="B1" s="38"/>
      <c r="C1" s="39"/>
      <c r="D1" s="46" t="s">
        <v>0</v>
      </c>
      <c r="E1" s="47"/>
      <c r="F1" s="47"/>
      <c r="G1" s="47"/>
      <c r="H1" s="47"/>
      <c r="I1" s="48"/>
      <c r="J1" s="37"/>
      <c r="K1" s="38"/>
      <c r="L1" s="38"/>
      <c r="M1" s="38"/>
      <c r="N1" s="38"/>
      <c r="O1" s="39"/>
    </row>
    <row r="2" spans="1:16">
      <c r="A2" s="40"/>
      <c r="B2" s="41"/>
      <c r="C2" s="42"/>
      <c r="D2" s="49" t="s">
        <v>11</v>
      </c>
      <c r="E2" s="50"/>
      <c r="F2" s="50"/>
      <c r="G2" s="50"/>
      <c r="H2" s="50"/>
      <c r="I2" s="51"/>
      <c r="J2" s="40"/>
      <c r="K2" s="41"/>
      <c r="L2" s="41"/>
      <c r="M2" s="41"/>
      <c r="N2" s="41"/>
      <c r="O2" s="42"/>
    </row>
    <row r="3" spans="1:16">
      <c r="A3" s="43"/>
      <c r="B3" s="44"/>
      <c r="C3" s="45"/>
      <c r="D3" s="52"/>
      <c r="E3" s="53"/>
      <c r="F3" s="53"/>
      <c r="G3" s="53"/>
      <c r="H3" s="53"/>
      <c r="I3" s="54"/>
      <c r="J3" s="43"/>
      <c r="K3" s="44"/>
      <c r="L3" s="44"/>
      <c r="M3" s="44"/>
      <c r="N3" s="44"/>
      <c r="O3" s="4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O4" s="4"/>
    </row>
    <row r="5" spans="1:16">
      <c r="A5" t="s">
        <v>4</v>
      </c>
      <c r="C5" t="s">
        <v>85</v>
      </c>
    </row>
    <row r="6" spans="1:16">
      <c r="A6" t="s">
        <v>5</v>
      </c>
      <c r="C6" t="s">
        <v>47</v>
      </c>
    </row>
    <row r="7" spans="1:16">
      <c r="A7" t="s">
        <v>42</v>
      </c>
      <c r="C7" t="s">
        <v>87</v>
      </c>
    </row>
    <row r="8" spans="1:16">
      <c r="A8" t="s">
        <v>86</v>
      </c>
      <c r="C8" s="2" t="s">
        <v>88</v>
      </c>
    </row>
    <row r="9" spans="1:16">
      <c r="A9" t="s">
        <v>10</v>
      </c>
      <c r="C9" t="s">
        <v>89</v>
      </c>
    </row>
    <row r="10" spans="1:16">
      <c r="A10" t="s">
        <v>6</v>
      </c>
      <c r="C10" s="3" t="s">
        <v>48</v>
      </c>
    </row>
    <row r="11" spans="1:16">
      <c r="A11" s="8" t="s">
        <v>12</v>
      </c>
      <c r="B11" s="8"/>
      <c r="C11" s="62" t="s">
        <v>90</v>
      </c>
      <c r="D11" s="63"/>
      <c r="E11" s="8"/>
      <c r="F11" s="8"/>
      <c r="H11" s="8"/>
      <c r="I11" s="8"/>
      <c r="J11" s="8"/>
      <c r="K11" s="8"/>
      <c r="L11" s="8"/>
      <c r="M11" s="8"/>
      <c r="N11" s="8"/>
    </row>
    <row r="12" spans="1:16" ht="9" customHeight="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5"/>
      <c r="O12" s="6"/>
    </row>
    <row r="13" spans="1:16" ht="38.25" customHeight="1">
      <c r="A13" s="10" t="s">
        <v>1</v>
      </c>
      <c r="B13" s="10" t="s">
        <v>2</v>
      </c>
      <c r="C13" s="36" t="s">
        <v>3</v>
      </c>
      <c r="D13" s="36"/>
      <c r="E13" s="36"/>
      <c r="F13" s="10" t="s">
        <v>9</v>
      </c>
      <c r="G13" s="10" t="s">
        <v>7</v>
      </c>
      <c r="H13" s="10" t="s">
        <v>84</v>
      </c>
      <c r="I13" s="36" t="s">
        <v>8</v>
      </c>
      <c r="J13" s="36"/>
      <c r="K13" s="36"/>
      <c r="L13" s="1"/>
      <c r="O13" s="7"/>
      <c r="P13" s="6"/>
    </row>
    <row r="14" spans="1:16" ht="50.1" customHeight="1">
      <c r="A14" s="28">
        <v>1</v>
      </c>
      <c r="B14" s="29">
        <v>4724210001</v>
      </c>
      <c r="C14" s="33" t="s">
        <v>49</v>
      </c>
      <c r="D14" s="33"/>
      <c r="E14" s="33"/>
      <c r="F14" s="58" t="s">
        <v>15</v>
      </c>
      <c r="G14" s="58"/>
      <c r="H14" s="58">
        <v>1</v>
      </c>
      <c r="I14" s="32">
        <v>1</v>
      </c>
      <c r="J14" s="32"/>
      <c r="K14" s="32"/>
      <c r="L14" s="1"/>
      <c r="O14" s="7"/>
      <c r="P14" s="6"/>
    </row>
    <row r="15" spans="1:16" ht="50.1" customHeight="1">
      <c r="A15" s="28">
        <v>2</v>
      </c>
      <c r="B15" s="29">
        <v>4724210002</v>
      </c>
      <c r="C15" s="33" t="s">
        <v>50</v>
      </c>
      <c r="D15" s="33"/>
      <c r="E15" s="33"/>
      <c r="F15" s="59"/>
      <c r="G15" s="59"/>
      <c r="H15" s="59"/>
      <c r="I15" s="34">
        <v>2</v>
      </c>
      <c r="J15" s="34"/>
      <c r="K15" s="34"/>
      <c r="L15" s="1"/>
      <c r="O15" s="7"/>
      <c r="P15" s="6"/>
    </row>
    <row r="16" spans="1:16" ht="50.1" customHeight="1">
      <c r="A16" s="28">
        <v>3</v>
      </c>
      <c r="B16" s="29">
        <v>4724210003</v>
      </c>
      <c r="C16" s="33" t="s">
        <v>51</v>
      </c>
      <c r="D16" s="33"/>
      <c r="E16" s="33"/>
      <c r="F16" s="59"/>
      <c r="G16" s="59"/>
      <c r="H16" s="59"/>
      <c r="I16" s="32">
        <v>3</v>
      </c>
      <c r="J16" s="32"/>
      <c r="K16" s="32"/>
      <c r="L16" s="1"/>
      <c r="O16" s="7"/>
      <c r="P16" s="6"/>
    </row>
    <row r="17" spans="1:16" ht="50.1" customHeight="1">
      <c r="A17" s="28">
        <v>4</v>
      </c>
      <c r="B17" s="29">
        <v>4724210004</v>
      </c>
      <c r="C17" s="33" t="s">
        <v>52</v>
      </c>
      <c r="D17" s="33"/>
      <c r="E17" s="33"/>
      <c r="F17" s="59"/>
      <c r="G17" s="59"/>
      <c r="H17" s="59"/>
      <c r="I17" s="34">
        <v>4</v>
      </c>
      <c r="J17" s="34"/>
      <c r="K17" s="34"/>
      <c r="L17" s="1"/>
      <c r="O17" s="7"/>
      <c r="P17" s="6"/>
    </row>
    <row r="18" spans="1:16" ht="50.1" customHeight="1">
      <c r="A18" s="28">
        <v>5</v>
      </c>
      <c r="B18" s="29">
        <v>4724210005</v>
      </c>
      <c r="C18" s="33" t="s">
        <v>53</v>
      </c>
      <c r="D18" s="33"/>
      <c r="E18" s="33"/>
      <c r="F18" s="59"/>
      <c r="G18" s="59"/>
      <c r="H18" s="59"/>
      <c r="I18" s="32">
        <v>5</v>
      </c>
      <c r="J18" s="32"/>
      <c r="K18" s="32"/>
      <c r="L18" s="1"/>
      <c r="O18" s="7"/>
      <c r="P18" s="6"/>
    </row>
    <row r="19" spans="1:16" ht="50.1" customHeight="1">
      <c r="A19" s="28">
        <v>6</v>
      </c>
      <c r="B19" s="29">
        <v>4724210006</v>
      </c>
      <c r="C19" s="33" t="s">
        <v>54</v>
      </c>
      <c r="D19" s="33"/>
      <c r="E19" s="33"/>
      <c r="F19" s="59"/>
      <c r="G19" s="59"/>
      <c r="H19" s="59"/>
      <c r="I19" s="34">
        <v>6</v>
      </c>
      <c r="J19" s="34"/>
      <c r="K19" s="34"/>
      <c r="L19" s="1"/>
      <c r="O19" s="7"/>
      <c r="P19" s="6"/>
    </row>
    <row r="20" spans="1:16" ht="50.1" customHeight="1">
      <c r="A20" s="28">
        <v>7</v>
      </c>
      <c r="B20" s="29">
        <v>4724210007</v>
      </c>
      <c r="C20" s="33" t="s">
        <v>55</v>
      </c>
      <c r="D20" s="33"/>
      <c r="E20" s="33"/>
      <c r="F20" s="59"/>
      <c r="G20" s="59"/>
      <c r="H20" s="59"/>
      <c r="I20" s="32">
        <v>7</v>
      </c>
      <c r="J20" s="32"/>
      <c r="K20" s="32"/>
      <c r="L20" s="1"/>
      <c r="O20" s="7"/>
      <c r="P20" s="6"/>
    </row>
    <row r="21" spans="1:16" ht="50.1" customHeight="1">
      <c r="A21" s="28">
        <v>8</v>
      </c>
      <c r="B21" s="29">
        <v>4724210008</v>
      </c>
      <c r="C21" s="33" t="s">
        <v>56</v>
      </c>
      <c r="D21" s="33"/>
      <c r="E21" s="33"/>
      <c r="F21" s="60"/>
      <c r="G21" s="60"/>
      <c r="H21" s="60"/>
      <c r="I21" s="34">
        <v>8</v>
      </c>
      <c r="J21" s="34"/>
      <c r="K21" s="34"/>
      <c r="L21" s="9"/>
      <c r="O21" s="7"/>
      <c r="P21" s="6"/>
    </row>
    <row r="22" spans="1:16" ht="50.1" customHeight="1">
      <c r="A22" s="28">
        <v>9</v>
      </c>
      <c r="B22" s="29">
        <v>4724210009</v>
      </c>
      <c r="C22" s="33" t="s">
        <v>57</v>
      </c>
      <c r="D22" s="33"/>
      <c r="E22" s="33"/>
      <c r="F22" s="58" t="s">
        <v>19</v>
      </c>
      <c r="G22" s="58"/>
      <c r="H22" s="58">
        <v>2</v>
      </c>
      <c r="I22" s="32">
        <v>9</v>
      </c>
      <c r="J22" s="32"/>
      <c r="K22" s="32"/>
      <c r="L22" s="9"/>
      <c r="O22" s="7"/>
      <c r="P22" s="6"/>
    </row>
    <row r="23" spans="1:16" ht="50.1" customHeight="1">
      <c r="A23" s="28">
        <v>10</v>
      </c>
      <c r="B23" s="29">
        <v>4724210010</v>
      </c>
      <c r="C23" s="33" t="s">
        <v>58</v>
      </c>
      <c r="D23" s="33"/>
      <c r="E23" s="33"/>
      <c r="F23" s="59"/>
      <c r="G23" s="59"/>
      <c r="H23" s="59"/>
      <c r="I23" s="34">
        <v>10</v>
      </c>
      <c r="J23" s="34"/>
      <c r="K23" s="34"/>
      <c r="L23" s="9"/>
      <c r="O23" s="7"/>
      <c r="P23" s="6"/>
    </row>
    <row r="24" spans="1:16" ht="50.1" customHeight="1">
      <c r="A24" s="28">
        <v>11</v>
      </c>
      <c r="B24" s="29">
        <v>4724210011</v>
      </c>
      <c r="C24" s="33" t="s">
        <v>59</v>
      </c>
      <c r="D24" s="33"/>
      <c r="E24" s="33"/>
      <c r="F24" s="59"/>
      <c r="G24" s="59"/>
      <c r="H24" s="59"/>
      <c r="I24" s="32">
        <v>11</v>
      </c>
      <c r="J24" s="32"/>
      <c r="K24" s="32"/>
      <c r="L24" s="9"/>
      <c r="O24" s="7"/>
      <c r="P24" s="6"/>
    </row>
    <row r="25" spans="1:16" ht="50.1" customHeight="1">
      <c r="A25" s="28">
        <v>12</v>
      </c>
      <c r="B25" s="29">
        <v>4724210012</v>
      </c>
      <c r="C25" s="33" t="s">
        <v>60</v>
      </c>
      <c r="D25" s="33"/>
      <c r="E25" s="33"/>
      <c r="F25" s="59"/>
      <c r="G25" s="59"/>
      <c r="H25" s="59"/>
      <c r="I25" s="34">
        <v>12</v>
      </c>
      <c r="J25" s="34"/>
      <c r="K25" s="34"/>
      <c r="L25" s="9"/>
      <c r="O25" s="7"/>
      <c r="P25" s="6"/>
    </row>
    <row r="26" spans="1:16" s="26" customFormat="1" ht="50.1" customHeight="1">
      <c r="A26" s="28">
        <v>13</v>
      </c>
      <c r="B26" s="29">
        <v>4724210013</v>
      </c>
      <c r="C26" s="33" t="s">
        <v>61</v>
      </c>
      <c r="D26" s="33"/>
      <c r="E26" s="33"/>
      <c r="F26" s="59"/>
      <c r="G26" s="59"/>
      <c r="H26" s="59"/>
      <c r="I26" s="32">
        <v>13</v>
      </c>
      <c r="J26" s="32"/>
      <c r="K26" s="32"/>
      <c r="L26" s="24"/>
      <c r="O26" s="27"/>
      <c r="P26" s="25"/>
    </row>
    <row r="27" spans="1:16" s="26" customFormat="1" ht="50.1" customHeight="1">
      <c r="A27" s="28">
        <v>14</v>
      </c>
      <c r="B27" s="29">
        <v>4724210014</v>
      </c>
      <c r="C27" s="33" t="s">
        <v>62</v>
      </c>
      <c r="D27" s="33"/>
      <c r="E27" s="33"/>
      <c r="F27" s="59"/>
      <c r="G27" s="59"/>
      <c r="H27" s="59"/>
      <c r="I27" s="34">
        <v>14</v>
      </c>
      <c r="J27" s="34"/>
      <c r="K27" s="34"/>
      <c r="L27" s="24"/>
      <c r="O27" s="27"/>
      <c r="P27" s="25"/>
    </row>
    <row r="28" spans="1:16" s="26" customFormat="1" ht="50.1" customHeight="1">
      <c r="A28" s="28">
        <v>15</v>
      </c>
      <c r="B28" s="29">
        <v>4724210015</v>
      </c>
      <c r="C28" s="33" t="s">
        <v>63</v>
      </c>
      <c r="D28" s="33"/>
      <c r="E28" s="33"/>
      <c r="F28" s="59"/>
      <c r="G28" s="59"/>
      <c r="H28" s="59"/>
      <c r="I28" s="32">
        <v>15</v>
      </c>
      <c r="J28" s="32"/>
      <c r="K28" s="32"/>
      <c r="L28" s="24"/>
      <c r="O28" s="27"/>
      <c r="P28" s="25"/>
    </row>
    <row r="29" spans="1:16" s="26" customFormat="1" ht="50.1" customHeight="1">
      <c r="A29" s="28">
        <v>16</v>
      </c>
      <c r="B29" s="29">
        <v>4724210016</v>
      </c>
      <c r="C29" s="33" t="s">
        <v>64</v>
      </c>
      <c r="D29" s="33"/>
      <c r="E29" s="33"/>
      <c r="F29" s="60"/>
      <c r="G29" s="60"/>
      <c r="H29" s="60"/>
      <c r="I29" s="34">
        <v>16</v>
      </c>
      <c r="J29" s="34"/>
      <c r="K29" s="34"/>
      <c r="L29" s="24"/>
      <c r="O29" s="27"/>
      <c r="P29" s="25"/>
    </row>
    <row r="30" spans="1:16" s="26" customFormat="1" ht="50.1" customHeight="1">
      <c r="A30" s="30">
        <v>17</v>
      </c>
      <c r="B30" s="31">
        <v>4724210017</v>
      </c>
      <c r="C30" s="61" t="s">
        <v>65</v>
      </c>
      <c r="D30" s="61"/>
      <c r="E30" s="61"/>
      <c r="F30" s="58" t="s">
        <v>91</v>
      </c>
      <c r="G30" s="58"/>
      <c r="H30" s="58">
        <v>3</v>
      </c>
      <c r="I30" s="35">
        <v>17</v>
      </c>
      <c r="J30" s="35"/>
      <c r="K30" s="35"/>
      <c r="L30" s="24"/>
      <c r="O30" s="27"/>
      <c r="P30" s="25"/>
    </row>
    <row r="31" spans="1:16" s="26" customFormat="1" ht="50.1" customHeight="1">
      <c r="A31" s="28">
        <v>18</v>
      </c>
      <c r="B31" s="29">
        <v>4724210018</v>
      </c>
      <c r="C31" s="33" t="s">
        <v>66</v>
      </c>
      <c r="D31" s="33"/>
      <c r="E31" s="33"/>
      <c r="F31" s="59"/>
      <c r="G31" s="59"/>
      <c r="H31" s="59"/>
      <c r="I31" s="34">
        <v>18</v>
      </c>
      <c r="J31" s="34"/>
      <c r="K31" s="34"/>
      <c r="L31" s="24"/>
      <c r="O31" s="27"/>
      <c r="P31" s="25"/>
    </row>
    <row r="32" spans="1:16" s="26" customFormat="1" ht="50.1" customHeight="1">
      <c r="A32" s="28">
        <v>19</v>
      </c>
      <c r="B32" s="29">
        <v>4724210019</v>
      </c>
      <c r="C32" s="33" t="s">
        <v>67</v>
      </c>
      <c r="D32" s="33"/>
      <c r="E32" s="33"/>
      <c r="F32" s="59"/>
      <c r="G32" s="59"/>
      <c r="H32" s="59"/>
      <c r="I32" s="32">
        <v>19</v>
      </c>
      <c r="J32" s="32"/>
      <c r="K32" s="32"/>
      <c r="L32" s="24"/>
      <c r="O32" s="27"/>
      <c r="P32" s="25"/>
    </row>
    <row r="33" spans="1:16" s="26" customFormat="1" ht="50.1" customHeight="1">
      <c r="A33" s="28">
        <v>20</v>
      </c>
      <c r="B33" s="29">
        <v>4724210020</v>
      </c>
      <c r="C33" s="33" t="s">
        <v>68</v>
      </c>
      <c r="D33" s="33"/>
      <c r="E33" s="33"/>
      <c r="F33" s="59"/>
      <c r="G33" s="59"/>
      <c r="H33" s="59"/>
      <c r="I33" s="34">
        <v>20</v>
      </c>
      <c r="J33" s="34"/>
      <c r="K33" s="34"/>
      <c r="L33" s="24"/>
      <c r="O33" s="27"/>
      <c r="P33" s="25"/>
    </row>
    <row r="34" spans="1:16" s="26" customFormat="1" ht="50.1" customHeight="1">
      <c r="A34" s="28">
        <v>21</v>
      </c>
      <c r="B34" s="29">
        <v>4724210021</v>
      </c>
      <c r="C34" s="33" t="s">
        <v>69</v>
      </c>
      <c r="D34" s="33"/>
      <c r="E34" s="33"/>
      <c r="F34" s="59"/>
      <c r="G34" s="59"/>
      <c r="H34" s="59"/>
      <c r="I34" s="32">
        <v>21</v>
      </c>
      <c r="J34" s="32"/>
      <c r="K34" s="32"/>
      <c r="L34" s="24"/>
      <c r="O34" s="27"/>
      <c r="P34" s="25"/>
    </row>
    <row r="35" spans="1:16" s="26" customFormat="1" ht="50.1" customHeight="1">
      <c r="A35" s="28">
        <v>22</v>
      </c>
      <c r="B35" s="29">
        <v>4724210022</v>
      </c>
      <c r="C35" s="33" t="s">
        <v>70</v>
      </c>
      <c r="D35" s="33"/>
      <c r="E35" s="33"/>
      <c r="F35" s="59"/>
      <c r="G35" s="59"/>
      <c r="H35" s="59"/>
      <c r="I35" s="34">
        <v>22</v>
      </c>
      <c r="J35" s="34"/>
      <c r="K35" s="34"/>
      <c r="L35" s="24"/>
      <c r="O35" s="27"/>
      <c r="P35" s="25"/>
    </row>
    <row r="36" spans="1:16" s="26" customFormat="1" ht="50.1" customHeight="1">
      <c r="A36" s="28">
        <v>23</v>
      </c>
      <c r="B36" s="29">
        <v>4724210023</v>
      </c>
      <c r="C36" s="33" t="s">
        <v>71</v>
      </c>
      <c r="D36" s="33"/>
      <c r="E36" s="33"/>
      <c r="F36" s="59"/>
      <c r="G36" s="59"/>
      <c r="H36" s="59"/>
      <c r="I36" s="32">
        <v>23</v>
      </c>
      <c r="J36" s="32"/>
      <c r="K36" s="32"/>
      <c r="L36" s="24"/>
      <c r="O36" s="27"/>
      <c r="P36" s="25"/>
    </row>
    <row r="37" spans="1:16" s="26" customFormat="1" ht="50.1" customHeight="1">
      <c r="A37" s="28">
        <v>24</v>
      </c>
      <c r="B37" s="29">
        <v>4724210024</v>
      </c>
      <c r="C37" s="33" t="s">
        <v>72</v>
      </c>
      <c r="D37" s="33"/>
      <c r="E37" s="33"/>
      <c r="F37" s="59"/>
      <c r="G37" s="59"/>
      <c r="H37" s="59"/>
      <c r="I37" s="34">
        <v>24</v>
      </c>
      <c r="J37" s="34"/>
      <c r="K37" s="34"/>
      <c r="L37" s="24"/>
      <c r="O37" s="27"/>
      <c r="P37" s="25"/>
    </row>
    <row r="38" spans="1:16" s="26" customFormat="1" ht="50.1" customHeight="1">
      <c r="A38" s="28">
        <v>25</v>
      </c>
      <c r="B38" s="29">
        <v>4724210025</v>
      </c>
      <c r="C38" s="33" t="s">
        <v>73</v>
      </c>
      <c r="D38" s="33"/>
      <c r="E38" s="33"/>
      <c r="F38" s="60"/>
      <c r="G38" s="60"/>
      <c r="H38" s="60"/>
      <c r="I38" s="32">
        <v>25</v>
      </c>
      <c r="J38" s="32"/>
      <c r="K38" s="32"/>
      <c r="L38" s="24"/>
      <c r="O38" s="27"/>
      <c r="P38" s="25"/>
    </row>
    <row r="39" spans="1:16" s="26" customFormat="1" ht="50.1" customHeight="1">
      <c r="A39" s="28">
        <v>26</v>
      </c>
      <c r="B39" s="29">
        <v>4724210026</v>
      </c>
      <c r="C39" s="33" t="s">
        <v>74</v>
      </c>
      <c r="D39" s="33"/>
      <c r="E39" s="33"/>
      <c r="F39" s="58" t="s">
        <v>92</v>
      </c>
      <c r="G39" s="58"/>
      <c r="H39" s="58">
        <v>4</v>
      </c>
      <c r="I39" s="34">
        <v>26</v>
      </c>
      <c r="J39" s="34"/>
      <c r="K39" s="34"/>
      <c r="L39" s="24"/>
      <c r="O39" s="27"/>
      <c r="P39" s="25"/>
    </row>
    <row r="40" spans="1:16" s="26" customFormat="1" ht="50.1" customHeight="1">
      <c r="A40" s="28">
        <v>27</v>
      </c>
      <c r="B40" s="29">
        <v>4724210027</v>
      </c>
      <c r="C40" s="33" t="s">
        <v>75</v>
      </c>
      <c r="D40" s="33"/>
      <c r="E40" s="33"/>
      <c r="F40" s="59"/>
      <c r="G40" s="59"/>
      <c r="H40" s="59"/>
      <c r="I40" s="32">
        <v>27</v>
      </c>
      <c r="J40" s="32"/>
      <c r="K40" s="32"/>
      <c r="L40" s="24"/>
      <c r="O40" s="27"/>
      <c r="P40" s="25"/>
    </row>
    <row r="41" spans="1:16" s="26" customFormat="1" ht="50.1" customHeight="1">
      <c r="A41" s="28">
        <v>28</v>
      </c>
      <c r="B41" s="29">
        <v>4724210028</v>
      </c>
      <c r="C41" s="33" t="s">
        <v>76</v>
      </c>
      <c r="D41" s="33"/>
      <c r="E41" s="33"/>
      <c r="F41" s="59"/>
      <c r="G41" s="59"/>
      <c r="H41" s="59"/>
      <c r="I41" s="34">
        <v>28</v>
      </c>
      <c r="J41" s="34"/>
      <c r="K41" s="34"/>
      <c r="L41" s="24"/>
      <c r="O41" s="27"/>
      <c r="P41" s="25"/>
    </row>
    <row r="42" spans="1:16" s="26" customFormat="1" ht="50.1" customHeight="1">
      <c r="A42" s="28">
        <v>29</v>
      </c>
      <c r="B42" s="29">
        <v>4724210029</v>
      </c>
      <c r="C42" s="33" t="s">
        <v>77</v>
      </c>
      <c r="D42" s="33"/>
      <c r="E42" s="33"/>
      <c r="F42" s="59"/>
      <c r="G42" s="59"/>
      <c r="H42" s="59"/>
      <c r="I42" s="32">
        <v>29</v>
      </c>
      <c r="J42" s="32"/>
      <c r="K42" s="32"/>
      <c r="L42" s="24"/>
      <c r="O42" s="27"/>
      <c r="P42" s="25"/>
    </row>
    <row r="43" spans="1:16" s="26" customFormat="1" ht="50.1" customHeight="1">
      <c r="A43" s="28">
        <v>30</v>
      </c>
      <c r="B43" s="29">
        <v>4724210030</v>
      </c>
      <c r="C43" s="33" t="s">
        <v>78</v>
      </c>
      <c r="D43" s="33"/>
      <c r="E43" s="33"/>
      <c r="F43" s="59"/>
      <c r="G43" s="59"/>
      <c r="H43" s="59"/>
      <c r="I43" s="34">
        <v>30</v>
      </c>
      <c r="J43" s="34"/>
      <c r="K43" s="34"/>
      <c r="L43" s="24"/>
      <c r="O43" s="27"/>
      <c r="P43" s="25"/>
    </row>
    <row r="44" spans="1:16" s="26" customFormat="1" ht="50.1" customHeight="1">
      <c r="A44" s="28">
        <v>31</v>
      </c>
      <c r="B44" s="29">
        <v>4724210031</v>
      </c>
      <c r="C44" s="33" t="s">
        <v>79</v>
      </c>
      <c r="D44" s="33"/>
      <c r="E44" s="33"/>
      <c r="F44" s="59"/>
      <c r="G44" s="59"/>
      <c r="H44" s="59"/>
      <c r="I44" s="32">
        <v>31</v>
      </c>
      <c r="J44" s="32"/>
      <c r="K44" s="32"/>
      <c r="L44" s="24"/>
      <c r="O44" s="27"/>
      <c r="P44" s="25"/>
    </row>
    <row r="45" spans="1:16" s="26" customFormat="1" ht="50.1" customHeight="1">
      <c r="A45" s="28">
        <v>32</v>
      </c>
      <c r="B45" s="29">
        <v>4724210032</v>
      </c>
      <c r="C45" s="33" t="s">
        <v>80</v>
      </c>
      <c r="D45" s="33"/>
      <c r="E45" s="33"/>
      <c r="F45" s="59"/>
      <c r="G45" s="59"/>
      <c r="H45" s="59"/>
      <c r="I45" s="34">
        <v>32</v>
      </c>
      <c r="J45" s="34"/>
      <c r="K45" s="34"/>
      <c r="L45" s="24"/>
      <c r="O45" s="27"/>
      <c r="P45" s="25"/>
    </row>
    <row r="46" spans="1:16" s="26" customFormat="1" ht="50.1" customHeight="1">
      <c r="A46" s="28">
        <v>33</v>
      </c>
      <c r="B46" s="29">
        <v>4724210033</v>
      </c>
      <c r="C46" s="33" t="s">
        <v>81</v>
      </c>
      <c r="D46" s="33"/>
      <c r="E46" s="33"/>
      <c r="F46" s="59"/>
      <c r="G46" s="59"/>
      <c r="H46" s="59"/>
      <c r="I46" s="32">
        <v>33</v>
      </c>
      <c r="J46" s="32"/>
      <c r="K46" s="32"/>
      <c r="L46" s="24"/>
      <c r="O46" s="27"/>
      <c r="P46" s="25"/>
    </row>
    <row r="47" spans="1:16" s="26" customFormat="1" ht="50.1" customHeight="1">
      <c r="A47" s="28">
        <v>34</v>
      </c>
      <c r="B47" s="29">
        <v>4724210034</v>
      </c>
      <c r="C47" s="33" t="s">
        <v>82</v>
      </c>
      <c r="D47" s="33"/>
      <c r="E47" s="33"/>
      <c r="F47" s="59"/>
      <c r="G47" s="59"/>
      <c r="H47" s="59"/>
      <c r="I47" s="34">
        <v>34</v>
      </c>
      <c r="J47" s="34"/>
      <c r="K47" s="34"/>
      <c r="L47" s="24"/>
      <c r="O47" s="27"/>
      <c r="P47" s="25"/>
    </row>
    <row r="48" spans="1:16" ht="50.1" customHeight="1">
      <c r="A48" s="28">
        <v>35</v>
      </c>
      <c r="B48" s="29">
        <v>4724212035</v>
      </c>
      <c r="C48" s="33" t="s">
        <v>83</v>
      </c>
      <c r="D48" s="33"/>
      <c r="E48" s="33"/>
      <c r="F48" s="60"/>
      <c r="G48" s="60"/>
      <c r="H48" s="60"/>
      <c r="I48" s="32">
        <v>35</v>
      </c>
      <c r="J48" s="32"/>
      <c r="K48" s="32"/>
      <c r="L48" s="5"/>
      <c r="O48" s="7"/>
      <c r="P48" s="6"/>
    </row>
  </sheetData>
  <mergeCells count="90">
    <mergeCell ref="I48:K48"/>
    <mergeCell ref="C22:E22"/>
    <mergeCell ref="I22:K22"/>
    <mergeCell ref="C24:E24"/>
    <mergeCell ref="C25:E25"/>
    <mergeCell ref="C48:E48"/>
    <mergeCell ref="C26:E26"/>
    <mergeCell ref="C27:E27"/>
    <mergeCell ref="C28:E28"/>
    <mergeCell ref="C29:E29"/>
    <mergeCell ref="C30:E30"/>
    <mergeCell ref="C32:E32"/>
    <mergeCell ref="C33:E33"/>
    <mergeCell ref="C34:E34"/>
    <mergeCell ref="F39:F48"/>
    <mergeCell ref="G39:G48"/>
    <mergeCell ref="C23:E23"/>
    <mergeCell ref="I20:K20"/>
    <mergeCell ref="C20:E20"/>
    <mergeCell ref="C21:E21"/>
    <mergeCell ref="I21:K21"/>
    <mergeCell ref="I23:K23"/>
    <mergeCell ref="F22:F29"/>
    <mergeCell ref="G22:G29"/>
    <mergeCell ref="H22:H29"/>
    <mergeCell ref="I24:K24"/>
    <mergeCell ref="I25:K25"/>
    <mergeCell ref="I17:K17"/>
    <mergeCell ref="F14:F21"/>
    <mergeCell ref="I14:K14"/>
    <mergeCell ref="C15:E15"/>
    <mergeCell ref="I15:K15"/>
    <mergeCell ref="C14:E14"/>
    <mergeCell ref="C16:E16"/>
    <mergeCell ref="I16:K16"/>
    <mergeCell ref="G14:G21"/>
    <mergeCell ref="H14:H21"/>
    <mergeCell ref="I18:K18"/>
    <mergeCell ref="C19:E19"/>
    <mergeCell ref="I19:K19"/>
    <mergeCell ref="C18:E18"/>
    <mergeCell ref="C17:E17"/>
    <mergeCell ref="I13:K13"/>
    <mergeCell ref="A1:C3"/>
    <mergeCell ref="D1:I1"/>
    <mergeCell ref="J1:O3"/>
    <mergeCell ref="D2:I3"/>
    <mergeCell ref="A12:M12"/>
    <mergeCell ref="C11:D11"/>
    <mergeCell ref="C13:E13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C31:E31"/>
    <mergeCell ref="F30:F38"/>
    <mergeCell ref="G30:G38"/>
    <mergeCell ref="H30:H38"/>
    <mergeCell ref="I47:K47"/>
    <mergeCell ref="C47:E47"/>
    <mergeCell ref="C41:E41"/>
    <mergeCell ref="C42:E42"/>
    <mergeCell ref="C43:E43"/>
    <mergeCell ref="C44:E44"/>
    <mergeCell ref="C45:E45"/>
    <mergeCell ref="C46:E46"/>
    <mergeCell ref="I41:K41"/>
    <mergeCell ref="I42:K42"/>
    <mergeCell ref="I43:K43"/>
    <mergeCell ref="I44:K44"/>
    <mergeCell ref="I45:K45"/>
    <mergeCell ref="I46:K46"/>
    <mergeCell ref="H39:H48"/>
    <mergeCell ref="C40:E40"/>
    <mergeCell ref="I40:K40"/>
    <mergeCell ref="C35:E35"/>
    <mergeCell ref="C36:E36"/>
    <mergeCell ref="C37:E37"/>
    <mergeCell ref="C38:E38"/>
    <mergeCell ref="C39:E39"/>
    <mergeCell ref="I35:K35"/>
    <mergeCell ref="I36:K36"/>
    <mergeCell ref="I37:K37"/>
    <mergeCell ref="I38:K38"/>
    <mergeCell ref="I39:K39"/>
  </mergeCells>
  <printOptions horizontalCentered="1" verticalCentered="1"/>
  <pageMargins left="0.70866141732283472" right="0.9055118110236221" top="0.74803149606299213" bottom="0.74803149606299213" header="0.31496062992125984" footer="0.31496062992125984"/>
  <pageSetup paperSize="9" scale="64" orientation="landscape" horizontalDpi="4294967293" verticalDpi="4294967293" r:id="rId1"/>
  <rowBreaks count="3" manualBreakCount="3">
    <brk id="21" max="14" man="1"/>
    <brk id="29" max="14" man="1"/>
    <brk id="3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23" sqref="P23"/>
    </sheetView>
  </sheetViews>
  <sheetFormatPr defaultRowHeight="15"/>
  <cols>
    <col min="1" max="1" width="20.42578125" customWidth="1"/>
  </cols>
  <sheetData>
    <row r="1" spans="1:22">
      <c r="A1" s="78" t="s">
        <v>35</v>
      </c>
      <c r="B1" s="78" t="s">
        <v>36</v>
      </c>
      <c r="C1" s="78"/>
      <c r="D1" s="78"/>
      <c r="E1" s="76" t="s">
        <v>43</v>
      </c>
      <c r="F1" s="76"/>
      <c r="G1" s="77" t="s">
        <v>44</v>
      </c>
      <c r="H1" s="77"/>
      <c r="I1" s="77" t="s">
        <v>45</v>
      </c>
      <c r="J1" s="77"/>
      <c r="K1" s="77" t="s">
        <v>46</v>
      </c>
      <c r="L1" s="77"/>
      <c r="M1" s="76" t="s">
        <v>37</v>
      </c>
      <c r="N1" s="76"/>
    </row>
    <row r="2" spans="1:22" ht="15.75" thickBot="1">
      <c r="A2" s="78"/>
      <c r="B2" s="78"/>
      <c r="C2" s="78"/>
      <c r="D2" s="78"/>
      <c r="E2" s="11" t="s">
        <v>38</v>
      </c>
      <c r="F2" s="11" t="s">
        <v>39</v>
      </c>
      <c r="G2" s="12" t="s">
        <v>38</v>
      </c>
      <c r="H2" s="12" t="s">
        <v>39</v>
      </c>
      <c r="I2" s="12" t="s">
        <v>38</v>
      </c>
      <c r="J2" s="12" t="s">
        <v>39</v>
      </c>
      <c r="K2" s="12" t="s">
        <v>38</v>
      </c>
      <c r="L2" s="12" t="s">
        <v>39</v>
      </c>
      <c r="M2" s="13" t="s">
        <v>40</v>
      </c>
      <c r="N2" s="11" t="s">
        <v>41</v>
      </c>
    </row>
    <row r="3" spans="1:22" ht="24.95" customHeight="1" thickBot="1">
      <c r="A3" s="14">
        <v>4723210002</v>
      </c>
      <c r="B3" s="65" t="s">
        <v>13</v>
      </c>
      <c r="C3" s="65"/>
      <c r="D3" s="65"/>
      <c r="E3" s="15">
        <v>80</v>
      </c>
      <c r="F3" s="15">
        <f>$V$3*E3</f>
        <v>8</v>
      </c>
      <c r="G3" s="16">
        <v>70</v>
      </c>
      <c r="H3" s="16">
        <f>$V$4*G3</f>
        <v>21</v>
      </c>
      <c r="I3" s="16">
        <v>60</v>
      </c>
      <c r="J3" s="16">
        <f>$V$5*I3</f>
        <v>18</v>
      </c>
      <c r="K3" s="16">
        <v>75</v>
      </c>
      <c r="L3" s="16">
        <f>$V$6*K3</f>
        <v>22.5</v>
      </c>
      <c r="M3" s="17">
        <f>F3+H3+J3+L3</f>
        <v>69.5</v>
      </c>
      <c r="N3" s="11" t="str">
        <f>IF(M3&gt;80,"A",IF(M3&gt;76,"A-",IF(M3&gt;72,"B+",IF(M3&gt;68,"B",IF(M3&gt;64,"B-",IF(M3&gt;59,"C+",IF(M3&gt;55,"C",IF(M3&gt;44,"D",IF(M3&lt;45,"E")))))))))</f>
        <v>B</v>
      </c>
      <c r="V3" s="18">
        <v>0.1</v>
      </c>
    </row>
    <row r="4" spans="1:22" ht="24.95" customHeight="1" thickBot="1">
      <c r="A4" s="23">
        <v>4723210003</v>
      </c>
      <c r="B4" s="64" t="s">
        <v>14</v>
      </c>
      <c r="C4" s="65"/>
      <c r="D4" s="65"/>
      <c r="E4" s="15">
        <v>80</v>
      </c>
      <c r="F4" s="15">
        <f t="shared" ref="F4:F19" si="0">$V$3*E4</f>
        <v>8</v>
      </c>
      <c r="G4" s="16">
        <v>70</v>
      </c>
      <c r="H4" s="16">
        <f t="shared" ref="H4:H19" si="1">$V$4*G4</f>
        <v>21</v>
      </c>
      <c r="I4" s="16">
        <v>60</v>
      </c>
      <c r="J4" s="16">
        <f>$V$5*I4</f>
        <v>18</v>
      </c>
      <c r="K4" s="16">
        <v>75</v>
      </c>
      <c r="L4" s="16">
        <f>$V$6*K4</f>
        <v>22.5</v>
      </c>
      <c r="M4" s="17">
        <f>F4+H4+J4+L4</f>
        <v>69.5</v>
      </c>
      <c r="N4" s="11" t="str">
        <f t="shared" ref="N4:N24" si="2">IF(M4&gt;80,"A",IF(M4&gt;76,"A-",IF(M4&gt;72,"B+",IF(M4&gt;68,"B",IF(M4&gt;64,"B-",IF(M4&gt;59,"C+",IF(M4&gt;55,"C",IF(M4&gt;44,"D",IF(M4&lt;45,"E")))))))))</f>
        <v>B</v>
      </c>
      <c r="V4" s="18">
        <v>0.3</v>
      </c>
    </row>
    <row r="5" spans="1:22" ht="24.95" customHeight="1" thickBot="1">
      <c r="A5" s="23">
        <v>4723210004</v>
      </c>
      <c r="B5" s="64" t="s">
        <v>15</v>
      </c>
      <c r="C5" s="65"/>
      <c r="D5" s="65"/>
      <c r="E5" s="15">
        <v>85</v>
      </c>
      <c r="F5" s="15">
        <f t="shared" si="0"/>
        <v>8.5</v>
      </c>
      <c r="G5" s="16">
        <v>75</v>
      </c>
      <c r="H5" s="16">
        <f t="shared" si="1"/>
        <v>22.5</v>
      </c>
      <c r="I5" s="16">
        <v>70</v>
      </c>
      <c r="J5" s="16">
        <f t="shared" ref="J5:J24" si="3">$V$5*I5</f>
        <v>21</v>
      </c>
      <c r="K5" s="16">
        <v>70</v>
      </c>
      <c r="L5" s="16">
        <f t="shared" ref="L5:L24" si="4">$V$6*K5</f>
        <v>21</v>
      </c>
      <c r="M5" s="17">
        <f t="shared" ref="M5:M24" si="5">F5+H5+J5+L5</f>
        <v>73</v>
      </c>
      <c r="N5" s="11" t="str">
        <f t="shared" si="2"/>
        <v>B+</v>
      </c>
      <c r="V5" s="18">
        <v>0.3</v>
      </c>
    </row>
    <row r="6" spans="1:22" ht="24.95" customHeight="1" thickBot="1">
      <c r="A6" s="23">
        <v>4723210006</v>
      </c>
      <c r="B6" s="64" t="s">
        <v>16</v>
      </c>
      <c r="C6" s="65"/>
      <c r="D6" s="65"/>
      <c r="E6" s="15">
        <v>85</v>
      </c>
      <c r="F6" s="15">
        <f t="shared" si="0"/>
        <v>8.5</v>
      </c>
      <c r="G6" s="16">
        <v>75</v>
      </c>
      <c r="H6" s="16">
        <f t="shared" si="1"/>
        <v>22.5</v>
      </c>
      <c r="I6" s="16">
        <v>70</v>
      </c>
      <c r="J6" s="16">
        <f t="shared" si="3"/>
        <v>21</v>
      </c>
      <c r="K6" s="16">
        <v>70</v>
      </c>
      <c r="L6" s="16">
        <f t="shared" si="4"/>
        <v>21</v>
      </c>
      <c r="M6" s="17">
        <f t="shared" si="5"/>
        <v>73</v>
      </c>
      <c r="N6" s="11" t="str">
        <f t="shared" si="2"/>
        <v>B+</v>
      </c>
      <c r="V6" s="18">
        <v>0.3</v>
      </c>
    </row>
    <row r="7" spans="1:22" ht="24.95" customHeight="1" thickBot="1">
      <c r="A7" s="23">
        <v>4723210007</v>
      </c>
      <c r="B7" s="64" t="s">
        <v>17</v>
      </c>
      <c r="C7" s="65"/>
      <c r="D7" s="65"/>
      <c r="E7" s="15">
        <v>80</v>
      </c>
      <c r="F7" s="15">
        <f t="shared" si="0"/>
        <v>8</v>
      </c>
      <c r="G7" s="16">
        <v>70</v>
      </c>
      <c r="H7" s="16">
        <f t="shared" si="1"/>
        <v>21</v>
      </c>
      <c r="I7" s="16">
        <v>60</v>
      </c>
      <c r="J7" s="16">
        <f>$V$5*I7</f>
        <v>18</v>
      </c>
      <c r="K7" s="16">
        <v>75</v>
      </c>
      <c r="L7" s="16">
        <f>$V$6*K7</f>
        <v>22.5</v>
      </c>
      <c r="M7" s="17">
        <f>F7+H7+J7+L7</f>
        <v>69.5</v>
      </c>
      <c r="N7" s="11" t="str">
        <f t="shared" si="2"/>
        <v>B</v>
      </c>
    </row>
    <row r="8" spans="1:22" ht="24.95" customHeight="1" thickBot="1">
      <c r="A8" s="23">
        <v>4723210008</v>
      </c>
      <c r="B8" s="64" t="s">
        <v>19</v>
      </c>
      <c r="C8" s="65"/>
      <c r="D8" s="65"/>
      <c r="E8" s="15">
        <v>80</v>
      </c>
      <c r="F8" s="15">
        <f t="shared" si="0"/>
        <v>8</v>
      </c>
      <c r="G8" s="16">
        <v>70</v>
      </c>
      <c r="H8" s="16">
        <f t="shared" si="1"/>
        <v>21</v>
      </c>
      <c r="I8" s="16">
        <v>60</v>
      </c>
      <c r="J8" s="16">
        <f>$V$5*I8</f>
        <v>18</v>
      </c>
      <c r="K8" s="16">
        <v>75</v>
      </c>
      <c r="L8" s="16">
        <f>$V$6*K8</f>
        <v>22.5</v>
      </c>
      <c r="M8" s="17">
        <f>F8+H8+J8+L8</f>
        <v>69.5</v>
      </c>
      <c r="N8" s="11" t="str">
        <f t="shared" si="2"/>
        <v>B</v>
      </c>
    </row>
    <row r="9" spans="1:22" ht="24.95" customHeight="1" thickBot="1">
      <c r="A9" s="23">
        <v>4723210009</v>
      </c>
      <c r="B9" s="64" t="s">
        <v>18</v>
      </c>
      <c r="C9" s="65"/>
      <c r="D9" s="69"/>
      <c r="E9" s="15">
        <v>85</v>
      </c>
      <c r="F9" s="15">
        <f t="shared" si="0"/>
        <v>8.5</v>
      </c>
      <c r="G9" s="16">
        <v>75</v>
      </c>
      <c r="H9" s="16">
        <f t="shared" si="1"/>
        <v>22.5</v>
      </c>
      <c r="I9" s="16">
        <v>80</v>
      </c>
      <c r="J9" s="16">
        <f t="shared" si="3"/>
        <v>24</v>
      </c>
      <c r="K9" s="16">
        <v>70</v>
      </c>
      <c r="L9" s="16">
        <f t="shared" si="4"/>
        <v>21</v>
      </c>
      <c r="M9" s="17">
        <f t="shared" si="5"/>
        <v>76</v>
      </c>
      <c r="N9" s="11" t="str">
        <f t="shared" si="2"/>
        <v>B+</v>
      </c>
    </row>
    <row r="10" spans="1:22" ht="24.95" customHeight="1" thickBot="1">
      <c r="A10" s="23">
        <v>4723210010</v>
      </c>
      <c r="B10" s="64" t="s">
        <v>20</v>
      </c>
      <c r="C10" s="65"/>
      <c r="D10" s="69"/>
      <c r="E10" s="15">
        <v>80</v>
      </c>
      <c r="F10" s="15">
        <f t="shared" si="0"/>
        <v>8</v>
      </c>
      <c r="G10" s="16">
        <v>65</v>
      </c>
      <c r="H10" s="16">
        <f t="shared" si="1"/>
        <v>19.5</v>
      </c>
      <c r="I10" s="16">
        <v>65</v>
      </c>
      <c r="J10" s="16">
        <f t="shared" si="3"/>
        <v>19.5</v>
      </c>
      <c r="K10" s="16">
        <v>70</v>
      </c>
      <c r="L10" s="16">
        <f t="shared" si="4"/>
        <v>21</v>
      </c>
      <c r="M10" s="17">
        <f t="shared" si="5"/>
        <v>68</v>
      </c>
      <c r="N10" s="11" t="str">
        <f t="shared" si="2"/>
        <v>B-</v>
      </c>
    </row>
    <row r="11" spans="1:22" ht="24.95" customHeight="1">
      <c r="A11" s="23">
        <v>4723210011</v>
      </c>
      <c r="B11" s="66" t="s">
        <v>21</v>
      </c>
      <c r="C11" s="67"/>
      <c r="D11" s="70"/>
      <c r="E11" s="15">
        <v>0</v>
      </c>
      <c r="F11" s="15">
        <f t="shared" si="0"/>
        <v>0</v>
      </c>
      <c r="G11" s="16">
        <v>0</v>
      </c>
      <c r="H11" s="16">
        <f t="shared" si="1"/>
        <v>0</v>
      </c>
      <c r="I11" s="16">
        <v>0</v>
      </c>
      <c r="J11" s="16">
        <f t="shared" si="3"/>
        <v>0</v>
      </c>
      <c r="K11" s="16">
        <v>0</v>
      </c>
      <c r="L11" s="16">
        <f t="shared" si="4"/>
        <v>0</v>
      </c>
      <c r="M11" s="17">
        <f>F11+H11+J11+L11</f>
        <v>0</v>
      </c>
      <c r="N11" s="11" t="str">
        <f t="shared" si="2"/>
        <v>E</v>
      </c>
    </row>
    <row r="12" spans="1:22" ht="24.95" customHeight="1">
      <c r="A12" s="23">
        <v>4723210012</v>
      </c>
      <c r="B12" s="71" t="s">
        <v>22</v>
      </c>
      <c r="C12" s="72"/>
      <c r="D12" s="73"/>
      <c r="E12" s="15">
        <v>85</v>
      </c>
      <c r="F12" s="15">
        <f t="shared" si="0"/>
        <v>8.5</v>
      </c>
      <c r="G12" s="16">
        <v>65</v>
      </c>
      <c r="H12" s="16">
        <f t="shared" si="1"/>
        <v>19.5</v>
      </c>
      <c r="I12" s="16">
        <v>65</v>
      </c>
      <c r="J12" s="16">
        <f t="shared" si="3"/>
        <v>19.5</v>
      </c>
      <c r="K12" s="16">
        <v>70</v>
      </c>
      <c r="L12" s="16">
        <f t="shared" si="4"/>
        <v>21</v>
      </c>
      <c r="M12" s="17">
        <f t="shared" si="5"/>
        <v>68.5</v>
      </c>
      <c r="N12" s="11" t="str">
        <f t="shared" si="2"/>
        <v>B</v>
      </c>
    </row>
    <row r="13" spans="1:22" ht="24.95" customHeight="1">
      <c r="A13" s="23">
        <v>4723210013</v>
      </c>
      <c r="B13" s="71" t="s">
        <v>23</v>
      </c>
      <c r="C13" s="72"/>
      <c r="D13" s="73"/>
      <c r="E13" s="15">
        <v>85</v>
      </c>
      <c r="F13" s="15">
        <f t="shared" si="0"/>
        <v>8.5</v>
      </c>
      <c r="G13" s="16">
        <v>75</v>
      </c>
      <c r="H13" s="16">
        <f t="shared" si="1"/>
        <v>22.5</v>
      </c>
      <c r="I13" s="16">
        <v>80</v>
      </c>
      <c r="J13" s="16">
        <f t="shared" si="3"/>
        <v>24</v>
      </c>
      <c r="K13" s="16">
        <v>70</v>
      </c>
      <c r="L13" s="16">
        <f t="shared" si="4"/>
        <v>21</v>
      </c>
      <c r="M13" s="17">
        <f t="shared" si="5"/>
        <v>76</v>
      </c>
      <c r="N13" s="11" t="str">
        <f t="shared" si="2"/>
        <v>B+</v>
      </c>
    </row>
    <row r="14" spans="1:22" ht="24.95" customHeight="1">
      <c r="A14" s="23">
        <v>4723210014</v>
      </c>
      <c r="B14" s="71" t="s">
        <v>31</v>
      </c>
      <c r="C14" s="72"/>
      <c r="D14" s="73"/>
      <c r="E14" s="15">
        <v>90</v>
      </c>
      <c r="F14" s="15">
        <f t="shared" si="0"/>
        <v>9</v>
      </c>
      <c r="G14" s="16">
        <v>75</v>
      </c>
      <c r="H14" s="16">
        <f t="shared" si="1"/>
        <v>22.5</v>
      </c>
      <c r="I14" s="16">
        <v>80</v>
      </c>
      <c r="J14" s="16">
        <f t="shared" si="3"/>
        <v>24</v>
      </c>
      <c r="K14" s="16">
        <v>70</v>
      </c>
      <c r="L14" s="16">
        <f t="shared" si="4"/>
        <v>21</v>
      </c>
      <c r="M14" s="17">
        <f t="shared" si="5"/>
        <v>76.5</v>
      </c>
      <c r="N14" s="11" t="str">
        <f t="shared" si="2"/>
        <v>A-</v>
      </c>
    </row>
    <row r="15" spans="1:22" ht="24.95" customHeight="1">
      <c r="A15" s="23">
        <v>4723210015</v>
      </c>
      <c r="B15" s="71" t="s">
        <v>24</v>
      </c>
      <c r="C15" s="72"/>
      <c r="D15" s="73"/>
      <c r="E15" s="19">
        <v>85</v>
      </c>
      <c r="F15" s="19">
        <f t="shared" si="0"/>
        <v>8.5</v>
      </c>
      <c r="G15" s="20">
        <v>75</v>
      </c>
      <c r="H15" s="20">
        <f t="shared" si="1"/>
        <v>22.5</v>
      </c>
      <c r="I15" s="20">
        <v>75</v>
      </c>
      <c r="J15" s="20">
        <f t="shared" ref="J15" si="6">$V$5*I15</f>
        <v>22.5</v>
      </c>
      <c r="K15" s="20">
        <v>75</v>
      </c>
      <c r="L15" s="20">
        <f t="shared" ref="L15" si="7">$V$6*K15</f>
        <v>22.5</v>
      </c>
      <c r="M15" s="21">
        <f t="shared" ref="M15" si="8">F15+H15+J15+L15</f>
        <v>76</v>
      </c>
      <c r="N15" s="11" t="str">
        <f t="shared" si="2"/>
        <v>B+</v>
      </c>
    </row>
    <row r="16" spans="1:22" ht="24.95" customHeight="1">
      <c r="A16" s="23">
        <v>4723210016</v>
      </c>
      <c r="B16" s="71" t="s">
        <v>25</v>
      </c>
      <c r="C16" s="72"/>
      <c r="D16" s="73"/>
      <c r="E16" s="19">
        <v>85</v>
      </c>
      <c r="F16" s="19">
        <f t="shared" si="0"/>
        <v>8.5</v>
      </c>
      <c r="G16" s="20">
        <v>75</v>
      </c>
      <c r="H16" s="20">
        <f t="shared" si="1"/>
        <v>22.5</v>
      </c>
      <c r="I16" s="20">
        <v>75</v>
      </c>
      <c r="J16" s="20">
        <f t="shared" si="3"/>
        <v>22.5</v>
      </c>
      <c r="K16" s="20">
        <v>75</v>
      </c>
      <c r="L16" s="20">
        <f t="shared" si="4"/>
        <v>22.5</v>
      </c>
      <c r="M16" s="21">
        <f t="shared" si="5"/>
        <v>76</v>
      </c>
      <c r="N16" s="22" t="str">
        <f t="shared" si="2"/>
        <v>B+</v>
      </c>
    </row>
    <row r="17" spans="1:14" ht="24.95" customHeight="1" thickBot="1">
      <c r="A17" s="23">
        <v>4723210017</v>
      </c>
      <c r="B17" s="74" t="s">
        <v>26</v>
      </c>
      <c r="C17" s="75"/>
      <c r="D17" s="75"/>
      <c r="E17" s="15">
        <v>80</v>
      </c>
      <c r="F17" s="15">
        <f t="shared" si="0"/>
        <v>8</v>
      </c>
      <c r="G17" s="16">
        <v>70</v>
      </c>
      <c r="H17" s="16">
        <f t="shared" si="1"/>
        <v>21</v>
      </c>
      <c r="I17" s="16">
        <v>70</v>
      </c>
      <c r="J17" s="16">
        <f>$V$5*I17</f>
        <v>21</v>
      </c>
      <c r="K17" s="16">
        <v>75</v>
      </c>
      <c r="L17" s="16">
        <f>$V$6*K17</f>
        <v>22.5</v>
      </c>
      <c r="M17" s="17">
        <f>F17+H17+J17+L17</f>
        <v>72.5</v>
      </c>
      <c r="N17" s="22" t="str">
        <f t="shared" si="2"/>
        <v>B+</v>
      </c>
    </row>
    <row r="18" spans="1:14" ht="24.95" customHeight="1" thickBot="1">
      <c r="A18" s="23">
        <v>4723210018</v>
      </c>
      <c r="B18" s="64" t="s">
        <v>27</v>
      </c>
      <c r="C18" s="65"/>
      <c r="D18" s="65"/>
      <c r="E18" s="19">
        <v>85</v>
      </c>
      <c r="F18" s="19">
        <f t="shared" ref="F18:F24" si="9">$V$3*E18</f>
        <v>8.5</v>
      </c>
      <c r="G18" s="20">
        <v>75</v>
      </c>
      <c r="H18" s="20">
        <f t="shared" ref="H18:H24" si="10">$V$4*G18</f>
        <v>22.5</v>
      </c>
      <c r="I18" s="20">
        <v>80</v>
      </c>
      <c r="J18" s="20">
        <f t="shared" si="3"/>
        <v>24</v>
      </c>
      <c r="K18" s="20">
        <v>70</v>
      </c>
      <c r="L18" s="20">
        <f t="shared" si="4"/>
        <v>21</v>
      </c>
      <c r="M18" s="21">
        <f t="shared" si="5"/>
        <v>76</v>
      </c>
      <c r="N18" s="22" t="str">
        <f t="shared" si="2"/>
        <v>B+</v>
      </c>
    </row>
    <row r="19" spans="1:14" ht="24.95" customHeight="1" thickBot="1">
      <c r="A19" s="23">
        <v>4723210020</v>
      </c>
      <c r="B19" s="64" t="s">
        <v>28</v>
      </c>
      <c r="C19" s="65"/>
      <c r="D19" s="65"/>
      <c r="E19" s="15">
        <v>80</v>
      </c>
      <c r="F19" s="15">
        <f t="shared" si="0"/>
        <v>8</v>
      </c>
      <c r="G19" s="16">
        <v>70</v>
      </c>
      <c r="H19" s="16">
        <f t="shared" si="1"/>
        <v>21</v>
      </c>
      <c r="I19" s="16">
        <v>60</v>
      </c>
      <c r="J19" s="16">
        <f>$V$5*I19</f>
        <v>18</v>
      </c>
      <c r="K19" s="16">
        <v>70</v>
      </c>
      <c r="L19" s="16">
        <f>$V$6*K19</f>
        <v>21</v>
      </c>
      <c r="M19" s="17">
        <f>F19+H19+J19+L19</f>
        <v>68</v>
      </c>
      <c r="N19" s="22" t="str">
        <f t="shared" si="2"/>
        <v>B-</v>
      </c>
    </row>
    <row r="20" spans="1:14" ht="24.95" customHeight="1" thickBot="1">
      <c r="A20" s="23">
        <v>4723210021</v>
      </c>
      <c r="B20" s="64" t="s">
        <v>29</v>
      </c>
      <c r="C20" s="65"/>
      <c r="D20" s="65"/>
      <c r="E20" s="19">
        <v>85</v>
      </c>
      <c r="F20" s="19">
        <f t="shared" si="9"/>
        <v>8.5</v>
      </c>
      <c r="G20" s="20">
        <v>75</v>
      </c>
      <c r="H20" s="20">
        <f t="shared" si="10"/>
        <v>22.5</v>
      </c>
      <c r="I20" s="20">
        <v>70</v>
      </c>
      <c r="J20" s="20">
        <f t="shared" si="3"/>
        <v>21</v>
      </c>
      <c r="K20" s="20">
        <v>70</v>
      </c>
      <c r="L20" s="20">
        <f t="shared" si="4"/>
        <v>21</v>
      </c>
      <c r="M20" s="21">
        <f t="shared" si="5"/>
        <v>73</v>
      </c>
      <c r="N20" s="22" t="str">
        <f t="shared" si="2"/>
        <v>B+</v>
      </c>
    </row>
    <row r="21" spans="1:14" ht="24.95" customHeight="1" thickBot="1">
      <c r="A21" s="23">
        <v>4723210022</v>
      </c>
      <c r="B21" s="66" t="s">
        <v>30</v>
      </c>
      <c r="C21" s="67"/>
      <c r="D21" s="67"/>
      <c r="E21" s="19">
        <v>80</v>
      </c>
      <c r="F21" s="19">
        <f t="shared" si="9"/>
        <v>8</v>
      </c>
      <c r="G21" s="20">
        <v>65</v>
      </c>
      <c r="H21" s="20">
        <f t="shared" si="10"/>
        <v>19.5</v>
      </c>
      <c r="I21" s="20">
        <v>65</v>
      </c>
      <c r="J21" s="20">
        <f t="shared" si="3"/>
        <v>19.5</v>
      </c>
      <c r="K21" s="20">
        <v>68</v>
      </c>
      <c r="L21" s="20">
        <f t="shared" si="4"/>
        <v>20.399999999999999</v>
      </c>
      <c r="M21" s="21">
        <f t="shared" si="5"/>
        <v>67.400000000000006</v>
      </c>
      <c r="N21" s="22" t="str">
        <f t="shared" si="2"/>
        <v>B-</v>
      </c>
    </row>
    <row r="22" spans="1:14" ht="24.95" customHeight="1" thickBot="1">
      <c r="A22" s="23">
        <v>4723210023</v>
      </c>
      <c r="B22" s="66" t="s">
        <v>32</v>
      </c>
      <c r="C22" s="67"/>
      <c r="D22" s="67"/>
      <c r="E22" s="19">
        <v>80</v>
      </c>
      <c r="F22" s="19">
        <f t="shared" si="9"/>
        <v>8</v>
      </c>
      <c r="G22" s="20">
        <v>70</v>
      </c>
      <c r="H22" s="20">
        <f t="shared" si="10"/>
        <v>21</v>
      </c>
      <c r="I22" s="20">
        <v>65</v>
      </c>
      <c r="J22" s="20">
        <f t="shared" si="3"/>
        <v>19.5</v>
      </c>
      <c r="K22" s="20">
        <v>65</v>
      </c>
      <c r="L22" s="20">
        <f t="shared" si="4"/>
        <v>19.5</v>
      </c>
      <c r="M22" s="21">
        <f t="shared" si="5"/>
        <v>68</v>
      </c>
      <c r="N22" s="22" t="str">
        <f t="shared" si="2"/>
        <v>B-</v>
      </c>
    </row>
    <row r="23" spans="1:14" ht="24.95" customHeight="1">
      <c r="A23" s="23">
        <v>4723210024</v>
      </c>
      <c r="B23" s="66" t="s">
        <v>33</v>
      </c>
      <c r="C23" s="67"/>
      <c r="D23" s="67"/>
      <c r="E23" s="19">
        <v>85</v>
      </c>
      <c r="F23" s="19">
        <f t="shared" si="9"/>
        <v>8.5</v>
      </c>
      <c r="G23" s="20">
        <v>75</v>
      </c>
      <c r="H23" s="20">
        <f t="shared" si="10"/>
        <v>22.5</v>
      </c>
      <c r="I23" s="20">
        <v>75</v>
      </c>
      <c r="J23" s="20">
        <f t="shared" si="3"/>
        <v>22.5</v>
      </c>
      <c r="K23" s="20">
        <v>75</v>
      </c>
      <c r="L23" s="20">
        <f t="shared" si="4"/>
        <v>22.5</v>
      </c>
      <c r="M23" s="21">
        <f t="shared" si="5"/>
        <v>76</v>
      </c>
      <c r="N23" s="22" t="str">
        <f t="shared" si="2"/>
        <v>B+</v>
      </c>
    </row>
    <row r="24" spans="1:14" ht="24.95" customHeight="1">
      <c r="A24" s="23">
        <v>4723210026</v>
      </c>
      <c r="B24" s="68" t="s">
        <v>34</v>
      </c>
      <c r="C24" s="68"/>
      <c r="D24" s="68"/>
      <c r="E24" s="15">
        <v>85</v>
      </c>
      <c r="F24" s="15">
        <f t="shared" si="9"/>
        <v>8.5</v>
      </c>
      <c r="G24" s="16">
        <v>75</v>
      </c>
      <c r="H24" s="16">
        <f t="shared" si="10"/>
        <v>22.5</v>
      </c>
      <c r="I24" s="16">
        <v>70</v>
      </c>
      <c r="J24" s="16">
        <f t="shared" si="3"/>
        <v>21</v>
      </c>
      <c r="K24" s="16">
        <v>70</v>
      </c>
      <c r="L24" s="16">
        <f t="shared" si="4"/>
        <v>21</v>
      </c>
      <c r="M24" s="17">
        <f t="shared" si="5"/>
        <v>73</v>
      </c>
      <c r="N24" s="11" t="str">
        <f t="shared" si="2"/>
        <v>B+</v>
      </c>
    </row>
  </sheetData>
  <mergeCells count="29">
    <mergeCell ref="B7:D7"/>
    <mergeCell ref="A1:A2"/>
    <mergeCell ref="B1:D2"/>
    <mergeCell ref="E1:F1"/>
    <mergeCell ref="G1:H1"/>
    <mergeCell ref="M1:N1"/>
    <mergeCell ref="B3:D3"/>
    <mergeCell ref="B4:D4"/>
    <mergeCell ref="B5:D5"/>
    <mergeCell ref="B6:D6"/>
    <mergeCell ref="I1:J1"/>
    <mergeCell ref="K1:L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Pertemuan 1</vt:lpstr>
      <vt:lpstr>Nilai</vt:lpstr>
      <vt:lpstr>'Pertemuan 1'!Print_Area</vt:lpstr>
      <vt:lpstr>'Pertemuan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Adm-lab-komp</dc:creator>
  <cp:lastModifiedBy>Labkom FT</cp:lastModifiedBy>
  <cp:lastPrinted>2025-03-07T02:41:29Z</cp:lastPrinted>
  <dcterms:created xsi:type="dcterms:W3CDTF">2014-06-17T04:02:29Z</dcterms:created>
  <dcterms:modified xsi:type="dcterms:W3CDTF">2025-03-07T07:06:25Z</dcterms:modified>
</cp:coreProperties>
</file>