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PRAKTIKUM]\Praktikum Genap 2024-2025\"/>
    </mc:Choice>
  </mc:AlternateContent>
  <bookViews>
    <workbookView xWindow="-120" yWindow="-120" windowWidth="21840" windowHeight="13140"/>
  </bookViews>
  <sheets>
    <sheet name="Pertemuan 1" sheetId="16" r:id="rId1"/>
    <sheet name="Nilai" sheetId="17" r:id="rId2"/>
  </sheets>
  <definedNames>
    <definedName name="_xlnm.Print_Area" localSheetId="0">'Pertemuan 1'!$A$1:$O$20</definedName>
    <definedName name="_xlnm.Print_Titles" localSheetId="0">'Pertemuan 1'!$1:$11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J3" i="17"/>
  <c r="H3" i="17"/>
  <c r="L3" i="17"/>
  <c r="L15" i="17"/>
  <c r="J15" i="17"/>
  <c r="H15" i="17"/>
  <c r="F15" i="17"/>
  <c r="M15" i="17" s="1"/>
  <c r="L19" i="17"/>
  <c r="J19" i="17"/>
  <c r="H19" i="17"/>
  <c r="F19" i="17"/>
  <c r="M19" i="17" s="1"/>
  <c r="L17" i="17"/>
  <c r="J17" i="17"/>
  <c r="H17" i="17"/>
  <c r="F17" i="17"/>
  <c r="M17" i="17" s="1"/>
  <c r="M11" i="17"/>
  <c r="F11" i="17"/>
  <c r="F9" i="17"/>
  <c r="H9" i="17"/>
  <c r="J9" i="17"/>
  <c r="L9" i="17"/>
  <c r="L8" i="17"/>
  <c r="J8" i="17"/>
  <c r="H8" i="17"/>
  <c r="F8" i="17"/>
  <c r="L7" i="17"/>
  <c r="J7" i="17"/>
  <c r="H7" i="17"/>
  <c r="F7" i="17"/>
  <c r="M7" i="17" s="1"/>
  <c r="M4" i="17"/>
  <c r="L4" i="17"/>
  <c r="J4" i="17"/>
  <c r="H4" i="17"/>
  <c r="F4" i="17"/>
  <c r="M8" i="17" l="1"/>
  <c r="M9" i="17"/>
  <c r="N17" i="17" l="1"/>
  <c r="N19" i="17"/>
  <c r="N20" i="17"/>
  <c r="N24" i="17"/>
  <c r="M20" i="17"/>
  <c r="M24" i="17"/>
  <c r="L18" i="17"/>
  <c r="L20" i="17"/>
  <c r="L21" i="17"/>
  <c r="L22" i="17"/>
  <c r="L23" i="17"/>
  <c r="L24" i="17"/>
  <c r="J18" i="17"/>
  <c r="M18" i="17" s="1"/>
  <c r="N18" i="17" s="1"/>
  <c r="J20" i="17"/>
  <c r="J21" i="17"/>
  <c r="J22" i="17"/>
  <c r="J23" i="17"/>
  <c r="J24" i="17"/>
  <c r="H18" i="17"/>
  <c r="H20" i="17"/>
  <c r="H21" i="17"/>
  <c r="H22" i="17"/>
  <c r="H23" i="17"/>
  <c r="H24" i="17"/>
  <c r="F18" i="17"/>
  <c r="F20" i="17"/>
  <c r="F21" i="17"/>
  <c r="F22" i="17"/>
  <c r="F23" i="17"/>
  <c r="F24" i="17"/>
  <c r="L16" i="17"/>
  <c r="J16" i="17"/>
  <c r="H16" i="17"/>
  <c r="F16" i="17"/>
  <c r="N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L10" i="17"/>
  <c r="J10" i="17"/>
  <c r="H10" i="17"/>
  <c r="F10" i="17"/>
  <c r="N9" i="17"/>
  <c r="N8" i="17"/>
  <c r="N7" i="17"/>
  <c r="L6" i="17"/>
  <c r="J6" i="17"/>
  <c r="H6" i="17"/>
  <c r="F6" i="17"/>
  <c r="M6" i="17" s="1"/>
  <c r="N6" i="17" s="1"/>
  <c r="L5" i="17"/>
  <c r="J5" i="17"/>
  <c r="H5" i="17"/>
  <c r="F5" i="17"/>
  <c r="M5" i="17" s="1"/>
  <c r="N5" i="17" s="1"/>
  <c r="N4" i="17"/>
  <c r="M21" i="17" l="1"/>
  <c r="N21" i="17" s="1"/>
  <c r="M23" i="17"/>
  <c r="N23" i="17" s="1"/>
  <c r="M22" i="17"/>
  <c r="N22" i="17" s="1"/>
  <c r="M14" i="17"/>
  <c r="N14" i="17" s="1"/>
  <c r="M13" i="17"/>
  <c r="N13" i="17" s="1"/>
  <c r="M12" i="17"/>
  <c r="N12" i="17" s="1"/>
  <c r="M10" i="17"/>
  <c r="N10" i="17" s="1"/>
  <c r="M16" i="17"/>
  <c r="N16" i="17" s="1"/>
  <c r="N11" i="17"/>
  <c r="M3" i="17"/>
  <c r="N3" i="17" s="1"/>
</calcChain>
</file>

<file path=xl/sharedStrings.xml><?xml version="1.0" encoding="utf-8"?>
<sst xmlns="http://schemas.openxmlformats.org/spreadsheetml/2006/main" count="77" uniqueCount="64">
  <si>
    <t>FAKULTAS TEKNIK UNIVERSITAS PANCASILA</t>
  </si>
  <si>
    <t>NO.</t>
  </si>
  <si>
    <t>NIM</t>
  </si>
  <si>
    <t>NAMA MHS</t>
  </si>
  <si>
    <t>TAHUN</t>
  </si>
  <si>
    <t>FAKULTAS-JURUSAN</t>
  </si>
  <si>
    <t>JUMLAH PESERTA</t>
  </si>
  <si>
    <t>PARAF ASISTEN</t>
  </si>
  <si>
    <t>PARAF MAHASISWA</t>
  </si>
  <si>
    <t>ASISTEN</t>
  </si>
  <si>
    <t>HARI,TANGGAL,JAM</t>
  </si>
  <si>
    <t>DAFTAR HADIR PRAKTIKUM MAHASISWA</t>
  </si>
  <si>
    <t>Dosen Pengampu</t>
  </si>
  <si>
    <t>Amanda Mega Riyandi</t>
  </si>
  <si>
    <t>Andhika Rizky Wahyudi</t>
  </si>
  <si>
    <t>Deta Sulistiyo Tjaedi</t>
  </si>
  <si>
    <t>Marvin Dwiansyah</t>
  </si>
  <si>
    <t>Moch Ruchul Qysthi</t>
  </si>
  <si>
    <t>Muhammad Rafy Alghifari</t>
  </si>
  <si>
    <t>Muhammad Hafizh Fikri</t>
  </si>
  <si>
    <t>Nufailun Haziqurraziq Angkoso</t>
  </si>
  <si>
    <t>Putra Erando Tuluga</t>
  </si>
  <si>
    <t>Rafli Putra Gunawan</t>
  </si>
  <si>
    <t>Rakha Andhika Putra</t>
  </si>
  <si>
    <t>Rivaldo Sombalatu</t>
  </si>
  <si>
    <t>Silfy Setyawati</t>
  </si>
  <si>
    <t>Zidan Gading Alkautsar</t>
  </si>
  <si>
    <t>Teuku Fatihul Ihsan Al Warwi</t>
  </si>
  <si>
    <t>Adjie Farhan Baharudin</t>
  </si>
  <si>
    <t>Muhamad Avansya Wibawa</t>
  </si>
  <si>
    <t xml:space="preserve">Fa'iz Adristi Nesta </t>
  </si>
  <si>
    <t>Ramadhan Arya Prayoga</t>
  </si>
  <si>
    <t>Muhammad Jihad Sabilulhaq</t>
  </si>
  <si>
    <t>Ulsana Sepia</t>
  </si>
  <si>
    <t>Muhammad Sibghotul Islam</t>
  </si>
  <si>
    <t>NPM</t>
  </si>
  <si>
    <t>NAMA MAHASISWA</t>
  </si>
  <si>
    <t>Nilai Akhir</t>
  </si>
  <si>
    <t>Murni</t>
  </si>
  <si>
    <t>Bobot</t>
  </si>
  <si>
    <t>Angka</t>
  </si>
  <si>
    <t>Huruf</t>
  </si>
  <si>
    <t>MATERI PRAKTIKUM</t>
  </si>
  <si>
    <t>Aktifitas  (10%)</t>
  </si>
  <si>
    <t>Hasil Proyek (30%)</t>
  </si>
  <si>
    <t>Tugas (30%)</t>
  </si>
  <si>
    <t>Kuis (30%)</t>
  </si>
  <si>
    <t>: TEKNIK Perkeretaapian</t>
  </si>
  <si>
    <t>: 1</t>
  </si>
  <si>
    <t>:35</t>
  </si>
  <si>
    <t>: I Gede Eka Lesmana, ST.,MT</t>
  </si>
  <si>
    <t>KELOMPOK</t>
  </si>
  <si>
    <t xml:space="preserve"> Genap 2024 / 2025</t>
  </si>
  <si>
    <t>: Praktikum Gambar Teknik 2</t>
  </si>
  <si>
    <t>PERTEMUAN PRAKTIKUM</t>
  </si>
  <si>
    <t>Gilbert Mekel</t>
  </si>
  <si>
    <t>Habib Rifki Syahrizal</t>
  </si>
  <si>
    <t>Muhammad Arief Fauzan Hakim Sutono</t>
  </si>
  <si>
    <t>Muhammad Ismail</t>
  </si>
  <si>
    <t>Fajar Surya Ramadhan</t>
  </si>
  <si>
    <t>Rachmat Hidayatulloh</t>
  </si>
  <si>
    <t>Putra Aditia</t>
  </si>
  <si>
    <t xml:space="preserve">  </t>
  </si>
  <si>
    <t>:Sabtu ,26  April  2025 ,12.00-15.00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</si>
</sst>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393939"/>
      <name val="Open Sans"/>
      <family val="2"/>
    </font>
    <font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quotePrefix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1" fillId="0" borderId="13" xfId="0" applyNumberFormat="1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39886</xdr:colOff>
      <xdr:row>0</xdr:row>
      <xdr:rowOff>38100</xdr:rowOff>
    </xdr:from>
    <xdr:to>
      <xdr:col>1</xdr:col>
      <xdr:colOff>695325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136" y="38100"/>
          <a:ext cx="655439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879476</xdr:colOff>
      <xdr:row>0</xdr:row>
      <xdr:rowOff>78316</xdr:rowOff>
    </xdr:from>
    <xdr:to>
      <xdr:col>15</xdr:col>
      <xdr:colOff>6681</xdr:colOff>
      <xdr:row>2</xdr:row>
      <xdr:rowOff>160866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559" y="78316"/>
          <a:ext cx="725288" cy="53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BreakPreview" topLeftCell="A7" zoomScale="90" zoomScaleNormal="100" zoomScaleSheetLayoutView="90" workbookViewId="0">
      <selection activeCell="G9" sqref="G9"/>
    </sheetView>
  </sheetViews>
  <sheetFormatPr defaultRowHeight="15"/>
  <cols>
    <col min="1" max="1" width="9.7109375" customWidth="1"/>
    <col min="2" max="2" width="13.140625" customWidth="1"/>
    <col min="3" max="3" width="15.7109375" customWidth="1"/>
    <col min="4" max="4" width="11" customWidth="1"/>
    <col min="5" max="5" width="4.7109375" hidden="1" customWidth="1"/>
    <col min="6" max="6" width="14.140625" customWidth="1"/>
    <col min="7" max="7" width="15.7109375" customWidth="1"/>
    <col min="8" max="8" width="12.85546875" customWidth="1"/>
    <col min="9" max="9" width="15.7109375" customWidth="1"/>
    <col min="10" max="10" width="8.140625" customWidth="1"/>
    <col min="11" max="11" width="9.42578125" hidden="1" customWidth="1"/>
    <col min="12" max="14" width="9.140625" hidden="1" customWidth="1"/>
    <col min="15" max="15" width="0.140625" customWidth="1"/>
  </cols>
  <sheetData>
    <row r="1" spans="1:16" ht="21">
      <c r="A1" s="27"/>
      <c r="B1" s="28"/>
      <c r="C1" s="29"/>
      <c r="D1" s="36" t="s">
        <v>0</v>
      </c>
      <c r="E1" s="37"/>
      <c r="F1" s="37"/>
      <c r="G1" s="37"/>
      <c r="H1" s="37"/>
      <c r="I1" s="38"/>
      <c r="J1" s="27"/>
      <c r="K1" s="28"/>
      <c r="L1" s="28"/>
      <c r="M1" s="28"/>
      <c r="N1" s="28"/>
      <c r="O1" s="29"/>
    </row>
    <row r="2" spans="1:16">
      <c r="A2" s="30"/>
      <c r="B2" s="31"/>
      <c r="C2" s="32"/>
      <c r="D2" s="39" t="s">
        <v>11</v>
      </c>
      <c r="E2" s="40"/>
      <c r="F2" s="40"/>
      <c r="G2" s="40"/>
      <c r="H2" s="40"/>
      <c r="I2" s="41"/>
      <c r="J2" s="30"/>
      <c r="K2" s="31"/>
      <c r="L2" s="31"/>
      <c r="M2" s="31"/>
      <c r="N2" s="31"/>
      <c r="O2" s="32"/>
    </row>
    <row r="3" spans="1:16">
      <c r="A3" s="33"/>
      <c r="B3" s="34"/>
      <c r="C3" s="35"/>
      <c r="D3" s="42"/>
      <c r="E3" s="43"/>
      <c r="F3" s="43"/>
      <c r="G3" s="43"/>
      <c r="H3" s="43"/>
      <c r="I3" s="44"/>
      <c r="J3" s="33"/>
      <c r="K3" s="34"/>
      <c r="L3" s="34"/>
      <c r="M3" s="34"/>
      <c r="N3" s="34"/>
      <c r="O3" s="3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O4" s="4"/>
    </row>
    <row r="5" spans="1:16">
      <c r="A5" t="s">
        <v>4</v>
      </c>
      <c r="C5" t="s">
        <v>52</v>
      </c>
    </row>
    <row r="6" spans="1:16">
      <c r="A6" t="s">
        <v>5</v>
      </c>
      <c r="C6" t="s">
        <v>47</v>
      </c>
    </row>
    <row r="7" spans="1:16">
      <c r="A7" t="s">
        <v>42</v>
      </c>
      <c r="C7" t="s">
        <v>53</v>
      </c>
    </row>
    <row r="8" spans="1:16">
      <c r="A8" t="s">
        <v>54</v>
      </c>
      <c r="C8" s="2" t="s">
        <v>48</v>
      </c>
    </row>
    <row r="9" spans="1:16">
      <c r="A9" t="s">
        <v>10</v>
      </c>
      <c r="C9" t="s">
        <v>63</v>
      </c>
    </row>
    <row r="10" spans="1:16">
      <c r="A10" t="s">
        <v>6</v>
      </c>
      <c r="C10" s="3" t="s">
        <v>49</v>
      </c>
    </row>
    <row r="11" spans="1:16">
      <c r="A11" s="8" t="s">
        <v>12</v>
      </c>
      <c r="B11" s="8"/>
      <c r="C11" s="8" t="s">
        <v>50</v>
      </c>
      <c r="D11" s="8"/>
      <c r="E11" s="8"/>
      <c r="F11" s="8"/>
      <c r="H11" s="8"/>
      <c r="I11" s="8"/>
      <c r="J11" s="8"/>
      <c r="K11" s="8"/>
      <c r="L11" s="8"/>
      <c r="M11" s="8"/>
      <c r="N11" s="8"/>
    </row>
    <row r="12" spans="1:16" ht="9" customHeight="1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5"/>
      <c r="O12" s="6"/>
    </row>
    <row r="13" spans="1:16" ht="38.25" customHeight="1">
      <c r="A13" s="9" t="s">
        <v>1</v>
      </c>
      <c r="B13" s="9" t="s">
        <v>2</v>
      </c>
      <c r="C13" s="26" t="s">
        <v>3</v>
      </c>
      <c r="D13" s="26"/>
      <c r="E13" s="26"/>
      <c r="F13" s="9" t="s">
        <v>9</v>
      </c>
      <c r="G13" s="9" t="s">
        <v>7</v>
      </c>
      <c r="H13" s="9" t="s">
        <v>51</v>
      </c>
      <c r="I13" s="26" t="s">
        <v>8</v>
      </c>
      <c r="J13" s="26"/>
      <c r="K13" s="26"/>
      <c r="L13" s="1"/>
      <c r="O13" s="7"/>
      <c r="P13" s="6"/>
    </row>
    <row r="14" spans="1:16" ht="50.1" customHeight="1" thickBot="1">
      <c r="A14" s="23">
        <v>1</v>
      </c>
      <c r="B14" s="66">
        <v>4724215001</v>
      </c>
      <c r="C14" s="68" t="s">
        <v>55</v>
      </c>
      <c r="D14" s="69"/>
      <c r="E14" s="67" t="s">
        <v>55</v>
      </c>
      <c r="F14" s="24" t="s">
        <v>62</v>
      </c>
      <c r="G14" s="48"/>
      <c r="H14" s="48"/>
      <c r="I14" s="25">
        <v>1</v>
      </c>
      <c r="J14" s="25"/>
      <c r="K14" s="25"/>
      <c r="L14" s="1"/>
      <c r="O14" s="7"/>
      <c r="P14" s="6"/>
    </row>
    <row r="15" spans="1:16" ht="50.1" customHeight="1" thickBot="1">
      <c r="A15" s="23">
        <v>2</v>
      </c>
      <c r="B15" s="66">
        <v>4724215002</v>
      </c>
      <c r="C15" s="70" t="s">
        <v>56</v>
      </c>
      <c r="D15" s="71"/>
      <c r="E15" s="67" t="s">
        <v>56</v>
      </c>
      <c r="F15" s="24"/>
      <c r="G15" s="49"/>
      <c r="H15" s="49"/>
      <c r="I15" s="24">
        <v>2</v>
      </c>
      <c r="J15" s="24"/>
      <c r="K15" s="24"/>
      <c r="L15" s="1"/>
      <c r="O15" s="7"/>
      <c r="P15" s="6"/>
    </row>
    <row r="16" spans="1:16" ht="50.1" customHeight="1" thickBot="1">
      <c r="A16" s="23">
        <v>3</v>
      </c>
      <c r="B16" s="66">
        <v>4724215003</v>
      </c>
      <c r="C16" s="70" t="s">
        <v>57</v>
      </c>
      <c r="D16" s="71"/>
      <c r="E16" s="67" t="s">
        <v>57</v>
      </c>
      <c r="F16" s="24"/>
      <c r="G16" s="49"/>
      <c r="H16" s="49"/>
      <c r="I16" s="25">
        <v>3</v>
      </c>
      <c r="J16" s="25"/>
      <c r="K16" s="25"/>
      <c r="L16" s="1"/>
      <c r="O16" s="7"/>
      <c r="P16" s="6"/>
    </row>
    <row r="17" spans="1:16" ht="50.1" customHeight="1" thickBot="1">
      <c r="A17" s="23">
        <v>4</v>
      </c>
      <c r="B17" s="66">
        <v>4724215004</v>
      </c>
      <c r="C17" s="70" t="s">
        <v>58</v>
      </c>
      <c r="D17" s="71"/>
      <c r="E17" s="67" t="s">
        <v>58</v>
      </c>
      <c r="F17" s="24"/>
      <c r="G17" s="49"/>
      <c r="H17" s="49"/>
      <c r="I17" s="24">
        <v>4</v>
      </c>
      <c r="J17" s="24"/>
      <c r="K17" s="24"/>
      <c r="L17" s="1"/>
      <c r="O17" s="7"/>
      <c r="P17" s="6"/>
    </row>
    <row r="18" spans="1:16" ht="50.1" customHeight="1" thickBot="1">
      <c r="A18" s="23">
        <v>5</v>
      </c>
      <c r="B18" s="66">
        <v>4724215005</v>
      </c>
      <c r="C18" s="70" t="s">
        <v>59</v>
      </c>
      <c r="D18" s="71"/>
      <c r="E18" s="67" t="s">
        <v>59</v>
      </c>
      <c r="F18" s="24"/>
      <c r="G18" s="49"/>
      <c r="H18" s="49"/>
      <c r="I18" s="25">
        <v>5</v>
      </c>
      <c r="J18" s="25"/>
      <c r="K18" s="25"/>
      <c r="L18" s="1"/>
      <c r="O18" s="7"/>
      <c r="P18" s="6"/>
    </row>
    <row r="19" spans="1:16" ht="50.1" customHeight="1" thickBot="1">
      <c r="A19" s="23">
        <v>6</v>
      </c>
      <c r="B19" s="66">
        <v>4724215006</v>
      </c>
      <c r="C19" s="70" t="s">
        <v>60</v>
      </c>
      <c r="D19" s="71"/>
      <c r="E19" s="67" t="s">
        <v>60</v>
      </c>
      <c r="F19" s="24"/>
      <c r="G19" s="49"/>
      <c r="H19" s="49"/>
      <c r="I19" s="24">
        <v>6</v>
      </c>
      <c r="J19" s="24"/>
      <c r="K19" s="24"/>
      <c r="L19" s="1"/>
      <c r="O19" s="7"/>
      <c r="P19" s="6"/>
    </row>
    <row r="20" spans="1:16" ht="50.1" customHeight="1" thickBot="1">
      <c r="A20" s="23">
        <v>7</v>
      </c>
      <c r="B20" s="66">
        <v>4724215007</v>
      </c>
      <c r="C20" s="70" t="s">
        <v>61</v>
      </c>
      <c r="D20" s="71"/>
      <c r="E20" s="67" t="s">
        <v>61</v>
      </c>
      <c r="F20" s="24"/>
      <c r="G20" s="50"/>
      <c r="H20" s="50"/>
      <c r="I20" s="25">
        <v>7</v>
      </c>
      <c r="J20" s="25"/>
      <c r="K20" s="25"/>
      <c r="L20" s="1"/>
      <c r="O20" s="7"/>
      <c r="P20" s="6"/>
    </row>
  </sheetData>
  <mergeCells count="24">
    <mergeCell ref="C17:D17"/>
    <mergeCell ref="C18:D18"/>
    <mergeCell ref="C19:D19"/>
    <mergeCell ref="C20:D20"/>
    <mergeCell ref="I18:K18"/>
    <mergeCell ref="I19:K19"/>
    <mergeCell ref="I20:K20"/>
    <mergeCell ref="F14:F20"/>
    <mergeCell ref="G14:G20"/>
    <mergeCell ref="H14:H20"/>
    <mergeCell ref="I17:K17"/>
    <mergeCell ref="C14:D14"/>
    <mergeCell ref="I14:K14"/>
    <mergeCell ref="I15:K15"/>
    <mergeCell ref="I16:K16"/>
    <mergeCell ref="C15:D15"/>
    <mergeCell ref="C16:D16"/>
    <mergeCell ref="C13:E13"/>
    <mergeCell ref="I13:K13"/>
    <mergeCell ref="A1:C3"/>
    <mergeCell ref="D1:I1"/>
    <mergeCell ref="J1:O3"/>
    <mergeCell ref="D2:I3"/>
    <mergeCell ref="A12:M12"/>
  </mergeCells>
  <printOptions horizontalCentered="1" verticalCentered="1"/>
  <pageMargins left="0.70866141732283472" right="0.9055118110236221" top="0.74803149606299213" bottom="0.74803149606299213" header="0.31496062992125984" footer="0.31496062992125984"/>
  <pageSetup paperSize="9" scale="7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23" sqref="P23"/>
    </sheetView>
  </sheetViews>
  <sheetFormatPr defaultRowHeight="15"/>
  <cols>
    <col min="1" max="1" width="20.42578125" customWidth="1"/>
  </cols>
  <sheetData>
    <row r="1" spans="1:22">
      <c r="A1" s="65" t="s">
        <v>35</v>
      </c>
      <c r="B1" s="65" t="s">
        <v>36</v>
      </c>
      <c r="C1" s="65"/>
      <c r="D1" s="65"/>
      <c r="E1" s="63" t="s">
        <v>43</v>
      </c>
      <c r="F1" s="63"/>
      <c r="G1" s="64" t="s">
        <v>44</v>
      </c>
      <c r="H1" s="64"/>
      <c r="I1" s="64" t="s">
        <v>45</v>
      </c>
      <c r="J1" s="64"/>
      <c r="K1" s="64" t="s">
        <v>46</v>
      </c>
      <c r="L1" s="64"/>
      <c r="M1" s="63" t="s">
        <v>37</v>
      </c>
      <c r="N1" s="63"/>
    </row>
    <row r="2" spans="1:22" ht="15.75" thickBot="1">
      <c r="A2" s="65"/>
      <c r="B2" s="65"/>
      <c r="C2" s="65"/>
      <c r="D2" s="65"/>
      <c r="E2" s="10" t="s">
        <v>38</v>
      </c>
      <c r="F2" s="10" t="s">
        <v>39</v>
      </c>
      <c r="G2" s="11" t="s">
        <v>38</v>
      </c>
      <c r="H2" s="11" t="s">
        <v>39</v>
      </c>
      <c r="I2" s="11" t="s">
        <v>38</v>
      </c>
      <c r="J2" s="11" t="s">
        <v>39</v>
      </c>
      <c r="K2" s="11" t="s">
        <v>38</v>
      </c>
      <c r="L2" s="11" t="s">
        <v>39</v>
      </c>
      <c r="M2" s="12" t="s">
        <v>40</v>
      </c>
      <c r="N2" s="10" t="s">
        <v>41</v>
      </c>
    </row>
    <row r="3" spans="1:22" ht="24.95" customHeight="1" thickBot="1">
      <c r="A3" s="13">
        <v>4723210002</v>
      </c>
      <c r="B3" s="52" t="s">
        <v>13</v>
      </c>
      <c r="C3" s="52"/>
      <c r="D3" s="52"/>
      <c r="E3" s="14">
        <v>80</v>
      </c>
      <c r="F3" s="14">
        <f>$V$3*E3</f>
        <v>8</v>
      </c>
      <c r="G3" s="15">
        <v>70</v>
      </c>
      <c r="H3" s="15">
        <f>$V$4*G3</f>
        <v>21</v>
      </c>
      <c r="I3" s="15">
        <v>60</v>
      </c>
      <c r="J3" s="15">
        <f>$V$5*I3</f>
        <v>18</v>
      </c>
      <c r="K3" s="15">
        <v>75</v>
      </c>
      <c r="L3" s="15">
        <f>$V$6*K3</f>
        <v>22.5</v>
      </c>
      <c r="M3" s="16">
        <f>F3+H3+J3+L3</f>
        <v>69.5</v>
      </c>
      <c r="N3" s="10" t="str">
        <f>IF(M3&gt;80,"A",IF(M3&gt;76,"A-",IF(M3&gt;72,"B+",IF(M3&gt;68,"B",IF(M3&gt;64,"B-",IF(M3&gt;59,"C+",IF(M3&gt;55,"C",IF(M3&gt;44,"D",IF(M3&lt;45,"E")))))))))</f>
        <v>B</v>
      </c>
      <c r="V3" s="17">
        <v>0.1</v>
      </c>
    </row>
    <row r="4" spans="1:22" ht="24.95" customHeight="1" thickBot="1">
      <c r="A4" s="22">
        <v>4723210003</v>
      </c>
      <c r="B4" s="51" t="s">
        <v>14</v>
      </c>
      <c r="C4" s="52"/>
      <c r="D4" s="52"/>
      <c r="E4" s="14">
        <v>80</v>
      </c>
      <c r="F4" s="14">
        <f t="shared" ref="F4:F19" si="0">$V$3*E4</f>
        <v>8</v>
      </c>
      <c r="G4" s="15">
        <v>70</v>
      </c>
      <c r="H4" s="15">
        <f t="shared" ref="H4:H19" si="1">$V$4*G4</f>
        <v>21</v>
      </c>
      <c r="I4" s="15">
        <v>60</v>
      </c>
      <c r="J4" s="15">
        <f>$V$5*I4</f>
        <v>18</v>
      </c>
      <c r="K4" s="15">
        <v>75</v>
      </c>
      <c r="L4" s="15">
        <f>$V$6*K4</f>
        <v>22.5</v>
      </c>
      <c r="M4" s="16">
        <f>F4+H4+J4+L4</f>
        <v>69.5</v>
      </c>
      <c r="N4" s="10" t="str">
        <f t="shared" ref="N4:N24" si="2">IF(M4&gt;80,"A",IF(M4&gt;76,"A-",IF(M4&gt;72,"B+",IF(M4&gt;68,"B",IF(M4&gt;64,"B-",IF(M4&gt;59,"C+",IF(M4&gt;55,"C",IF(M4&gt;44,"D",IF(M4&lt;45,"E")))))))))</f>
        <v>B</v>
      </c>
      <c r="V4" s="17">
        <v>0.3</v>
      </c>
    </row>
    <row r="5" spans="1:22" ht="24.95" customHeight="1" thickBot="1">
      <c r="A5" s="22">
        <v>4723210004</v>
      </c>
      <c r="B5" s="51" t="s">
        <v>15</v>
      </c>
      <c r="C5" s="52"/>
      <c r="D5" s="52"/>
      <c r="E5" s="14">
        <v>85</v>
      </c>
      <c r="F5" s="14">
        <f t="shared" si="0"/>
        <v>8.5</v>
      </c>
      <c r="G5" s="15">
        <v>75</v>
      </c>
      <c r="H5" s="15">
        <f t="shared" si="1"/>
        <v>22.5</v>
      </c>
      <c r="I5" s="15">
        <v>70</v>
      </c>
      <c r="J5" s="15">
        <f t="shared" ref="J5:J24" si="3">$V$5*I5</f>
        <v>21</v>
      </c>
      <c r="K5" s="15">
        <v>70</v>
      </c>
      <c r="L5" s="15">
        <f t="shared" ref="L5:L24" si="4">$V$6*K5</f>
        <v>21</v>
      </c>
      <c r="M5" s="16">
        <f t="shared" ref="M5:M24" si="5">F5+H5+J5+L5</f>
        <v>73</v>
      </c>
      <c r="N5" s="10" t="str">
        <f t="shared" si="2"/>
        <v>B+</v>
      </c>
      <c r="V5" s="17">
        <v>0.3</v>
      </c>
    </row>
    <row r="6" spans="1:22" ht="24.95" customHeight="1" thickBot="1">
      <c r="A6" s="22">
        <v>4723210006</v>
      </c>
      <c r="B6" s="51" t="s">
        <v>16</v>
      </c>
      <c r="C6" s="52"/>
      <c r="D6" s="52"/>
      <c r="E6" s="14">
        <v>85</v>
      </c>
      <c r="F6" s="14">
        <f t="shared" si="0"/>
        <v>8.5</v>
      </c>
      <c r="G6" s="15">
        <v>75</v>
      </c>
      <c r="H6" s="15">
        <f t="shared" si="1"/>
        <v>22.5</v>
      </c>
      <c r="I6" s="15">
        <v>70</v>
      </c>
      <c r="J6" s="15">
        <f t="shared" si="3"/>
        <v>21</v>
      </c>
      <c r="K6" s="15">
        <v>70</v>
      </c>
      <c r="L6" s="15">
        <f t="shared" si="4"/>
        <v>21</v>
      </c>
      <c r="M6" s="16">
        <f t="shared" si="5"/>
        <v>73</v>
      </c>
      <c r="N6" s="10" t="str">
        <f t="shared" si="2"/>
        <v>B+</v>
      </c>
      <c r="V6" s="17">
        <v>0.3</v>
      </c>
    </row>
    <row r="7" spans="1:22" ht="24.95" customHeight="1" thickBot="1">
      <c r="A7" s="22">
        <v>4723210007</v>
      </c>
      <c r="B7" s="51" t="s">
        <v>17</v>
      </c>
      <c r="C7" s="52"/>
      <c r="D7" s="52"/>
      <c r="E7" s="14">
        <v>80</v>
      </c>
      <c r="F7" s="14">
        <f t="shared" si="0"/>
        <v>8</v>
      </c>
      <c r="G7" s="15">
        <v>70</v>
      </c>
      <c r="H7" s="15">
        <f t="shared" si="1"/>
        <v>21</v>
      </c>
      <c r="I7" s="15">
        <v>60</v>
      </c>
      <c r="J7" s="15">
        <f>$V$5*I7</f>
        <v>18</v>
      </c>
      <c r="K7" s="15">
        <v>75</v>
      </c>
      <c r="L7" s="15">
        <f>$V$6*K7</f>
        <v>22.5</v>
      </c>
      <c r="M7" s="16">
        <f>F7+H7+J7+L7</f>
        <v>69.5</v>
      </c>
      <c r="N7" s="10" t="str">
        <f t="shared" si="2"/>
        <v>B</v>
      </c>
    </row>
    <row r="8" spans="1:22" ht="24.95" customHeight="1" thickBot="1">
      <c r="A8" s="22">
        <v>4723210008</v>
      </c>
      <c r="B8" s="51" t="s">
        <v>19</v>
      </c>
      <c r="C8" s="52"/>
      <c r="D8" s="52"/>
      <c r="E8" s="14">
        <v>80</v>
      </c>
      <c r="F8" s="14">
        <f t="shared" si="0"/>
        <v>8</v>
      </c>
      <c r="G8" s="15">
        <v>70</v>
      </c>
      <c r="H8" s="15">
        <f t="shared" si="1"/>
        <v>21</v>
      </c>
      <c r="I8" s="15">
        <v>60</v>
      </c>
      <c r="J8" s="15">
        <f>$V$5*I8</f>
        <v>18</v>
      </c>
      <c r="K8" s="15">
        <v>75</v>
      </c>
      <c r="L8" s="15">
        <f>$V$6*K8</f>
        <v>22.5</v>
      </c>
      <c r="M8" s="16">
        <f>F8+H8+J8+L8</f>
        <v>69.5</v>
      </c>
      <c r="N8" s="10" t="str">
        <f t="shared" si="2"/>
        <v>B</v>
      </c>
    </row>
    <row r="9" spans="1:22" ht="24.95" customHeight="1" thickBot="1">
      <c r="A9" s="22">
        <v>4723210009</v>
      </c>
      <c r="B9" s="51" t="s">
        <v>18</v>
      </c>
      <c r="C9" s="52"/>
      <c r="D9" s="56"/>
      <c r="E9" s="14">
        <v>85</v>
      </c>
      <c r="F9" s="14">
        <f t="shared" si="0"/>
        <v>8.5</v>
      </c>
      <c r="G9" s="15">
        <v>75</v>
      </c>
      <c r="H9" s="15">
        <f t="shared" si="1"/>
        <v>22.5</v>
      </c>
      <c r="I9" s="15">
        <v>80</v>
      </c>
      <c r="J9" s="15">
        <f t="shared" si="3"/>
        <v>24</v>
      </c>
      <c r="K9" s="15">
        <v>70</v>
      </c>
      <c r="L9" s="15">
        <f t="shared" si="4"/>
        <v>21</v>
      </c>
      <c r="M9" s="16">
        <f t="shared" si="5"/>
        <v>76</v>
      </c>
      <c r="N9" s="10" t="str">
        <f t="shared" si="2"/>
        <v>B+</v>
      </c>
    </row>
    <row r="10" spans="1:22" ht="24.95" customHeight="1" thickBot="1">
      <c r="A10" s="22">
        <v>4723210010</v>
      </c>
      <c r="B10" s="51" t="s">
        <v>20</v>
      </c>
      <c r="C10" s="52"/>
      <c r="D10" s="56"/>
      <c r="E10" s="14">
        <v>80</v>
      </c>
      <c r="F10" s="14">
        <f t="shared" si="0"/>
        <v>8</v>
      </c>
      <c r="G10" s="15">
        <v>65</v>
      </c>
      <c r="H10" s="15">
        <f t="shared" si="1"/>
        <v>19.5</v>
      </c>
      <c r="I10" s="15">
        <v>65</v>
      </c>
      <c r="J10" s="15">
        <f t="shared" si="3"/>
        <v>19.5</v>
      </c>
      <c r="K10" s="15">
        <v>70</v>
      </c>
      <c r="L10" s="15">
        <f t="shared" si="4"/>
        <v>21</v>
      </c>
      <c r="M10" s="16">
        <f t="shared" si="5"/>
        <v>68</v>
      </c>
      <c r="N10" s="10" t="str">
        <f t="shared" si="2"/>
        <v>B-</v>
      </c>
    </row>
    <row r="11" spans="1:22" ht="24.95" customHeight="1">
      <c r="A11" s="22">
        <v>4723210011</v>
      </c>
      <c r="B11" s="53" t="s">
        <v>21</v>
      </c>
      <c r="C11" s="54"/>
      <c r="D11" s="57"/>
      <c r="E11" s="14">
        <v>0</v>
      </c>
      <c r="F11" s="14">
        <f t="shared" si="0"/>
        <v>0</v>
      </c>
      <c r="G11" s="15">
        <v>0</v>
      </c>
      <c r="H11" s="15">
        <f t="shared" si="1"/>
        <v>0</v>
      </c>
      <c r="I11" s="15">
        <v>0</v>
      </c>
      <c r="J11" s="15">
        <f t="shared" si="3"/>
        <v>0</v>
      </c>
      <c r="K11" s="15">
        <v>0</v>
      </c>
      <c r="L11" s="15">
        <f t="shared" si="4"/>
        <v>0</v>
      </c>
      <c r="M11" s="16">
        <f>F11+H11+J11+L11</f>
        <v>0</v>
      </c>
      <c r="N11" s="10" t="str">
        <f t="shared" si="2"/>
        <v>E</v>
      </c>
    </row>
    <row r="12" spans="1:22" ht="24.95" customHeight="1">
      <c r="A12" s="22">
        <v>4723210012</v>
      </c>
      <c r="B12" s="58" t="s">
        <v>22</v>
      </c>
      <c r="C12" s="59"/>
      <c r="D12" s="60"/>
      <c r="E12" s="14">
        <v>85</v>
      </c>
      <c r="F12" s="14">
        <f t="shared" si="0"/>
        <v>8.5</v>
      </c>
      <c r="G12" s="15">
        <v>65</v>
      </c>
      <c r="H12" s="15">
        <f t="shared" si="1"/>
        <v>19.5</v>
      </c>
      <c r="I12" s="15">
        <v>65</v>
      </c>
      <c r="J12" s="15">
        <f t="shared" si="3"/>
        <v>19.5</v>
      </c>
      <c r="K12" s="15">
        <v>70</v>
      </c>
      <c r="L12" s="15">
        <f t="shared" si="4"/>
        <v>21</v>
      </c>
      <c r="M12" s="16">
        <f t="shared" si="5"/>
        <v>68.5</v>
      </c>
      <c r="N12" s="10" t="str">
        <f t="shared" si="2"/>
        <v>B</v>
      </c>
    </row>
    <row r="13" spans="1:22" ht="24.95" customHeight="1">
      <c r="A13" s="22">
        <v>4723210013</v>
      </c>
      <c r="B13" s="58" t="s">
        <v>23</v>
      </c>
      <c r="C13" s="59"/>
      <c r="D13" s="60"/>
      <c r="E13" s="14">
        <v>85</v>
      </c>
      <c r="F13" s="14">
        <f t="shared" si="0"/>
        <v>8.5</v>
      </c>
      <c r="G13" s="15">
        <v>75</v>
      </c>
      <c r="H13" s="15">
        <f t="shared" si="1"/>
        <v>22.5</v>
      </c>
      <c r="I13" s="15">
        <v>80</v>
      </c>
      <c r="J13" s="15">
        <f t="shared" si="3"/>
        <v>24</v>
      </c>
      <c r="K13" s="15">
        <v>70</v>
      </c>
      <c r="L13" s="15">
        <f t="shared" si="4"/>
        <v>21</v>
      </c>
      <c r="M13" s="16">
        <f t="shared" si="5"/>
        <v>76</v>
      </c>
      <c r="N13" s="10" t="str">
        <f t="shared" si="2"/>
        <v>B+</v>
      </c>
    </row>
    <row r="14" spans="1:22" ht="24.95" customHeight="1">
      <c r="A14" s="22">
        <v>4723210014</v>
      </c>
      <c r="B14" s="58" t="s">
        <v>31</v>
      </c>
      <c r="C14" s="59"/>
      <c r="D14" s="60"/>
      <c r="E14" s="14">
        <v>90</v>
      </c>
      <c r="F14" s="14">
        <f t="shared" si="0"/>
        <v>9</v>
      </c>
      <c r="G14" s="15">
        <v>75</v>
      </c>
      <c r="H14" s="15">
        <f t="shared" si="1"/>
        <v>22.5</v>
      </c>
      <c r="I14" s="15">
        <v>80</v>
      </c>
      <c r="J14" s="15">
        <f t="shared" si="3"/>
        <v>24</v>
      </c>
      <c r="K14" s="15">
        <v>70</v>
      </c>
      <c r="L14" s="15">
        <f t="shared" si="4"/>
        <v>21</v>
      </c>
      <c r="M14" s="16">
        <f t="shared" si="5"/>
        <v>76.5</v>
      </c>
      <c r="N14" s="10" t="str">
        <f t="shared" si="2"/>
        <v>A-</v>
      </c>
    </row>
    <row r="15" spans="1:22" ht="24.95" customHeight="1">
      <c r="A15" s="22">
        <v>4723210015</v>
      </c>
      <c r="B15" s="58" t="s">
        <v>24</v>
      </c>
      <c r="C15" s="59"/>
      <c r="D15" s="60"/>
      <c r="E15" s="18">
        <v>85</v>
      </c>
      <c r="F15" s="18">
        <f t="shared" si="0"/>
        <v>8.5</v>
      </c>
      <c r="G15" s="19">
        <v>75</v>
      </c>
      <c r="H15" s="19">
        <f t="shared" si="1"/>
        <v>22.5</v>
      </c>
      <c r="I15" s="19">
        <v>75</v>
      </c>
      <c r="J15" s="19">
        <f t="shared" ref="J15" si="6">$V$5*I15</f>
        <v>22.5</v>
      </c>
      <c r="K15" s="19">
        <v>75</v>
      </c>
      <c r="L15" s="19">
        <f t="shared" ref="L15" si="7">$V$6*K15</f>
        <v>22.5</v>
      </c>
      <c r="M15" s="20">
        <f t="shared" ref="M15" si="8">F15+H15+J15+L15</f>
        <v>76</v>
      </c>
      <c r="N15" s="10" t="str">
        <f t="shared" si="2"/>
        <v>B+</v>
      </c>
    </row>
    <row r="16" spans="1:22" ht="24.95" customHeight="1">
      <c r="A16" s="22">
        <v>4723210016</v>
      </c>
      <c r="B16" s="58" t="s">
        <v>25</v>
      </c>
      <c r="C16" s="59"/>
      <c r="D16" s="60"/>
      <c r="E16" s="18">
        <v>85</v>
      </c>
      <c r="F16" s="18">
        <f t="shared" si="0"/>
        <v>8.5</v>
      </c>
      <c r="G16" s="19">
        <v>75</v>
      </c>
      <c r="H16" s="19">
        <f t="shared" si="1"/>
        <v>22.5</v>
      </c>
      <c r="I16" s="19">
        <v>75</v>
      </c>
      <c r="J16" s="19">
        <f t="shared" si="3"/>
        <v>22.5</v>
      </c>
      <c r="K16" s="19">
        <v>75</v>
      </c>
      <c r="L16" s="19">
        <f t="shared" si="4"/>
        <v>22.5</v>
      </c>
      <c r="M16" s="20">
        <f t="shared" si="5"/>
        <v>76</v>
      </c>
      <c r="N16" s="21" t="str">
        <f t="shared" si="2"/>
        <v>B+</v>
      </c>
    </row>
    <row r="17" spans="1:14" ht="24.95" customHeight="1" thickBot="1">
      <c r="A17" s="22">
        <v>4723210017</v>
      </c>
      <c r="B17" s="61" t="s">
        <v>26</v>
      </c>
      <c r="C17" s="62"/>
      <c r="D17" s="62"/>
      <c r="E17" s="14">
        <v>80</v>
      </c>
      <c r="F17" s="14">
        <f t="shared" si="0"/>
        <v>8</v>
      </c>
      <c r="G17" s="15">
        <v>70</v>
      </c>
      <c r="H17" s="15">
        <f t="shared" si="1"/>
        <v>21</v>
      </c>
      <c r="I17" s="15">
        <v>70</v>
      </c>
      <c r="J17" s="15">
        <f>$V$5*I17</f>
        <v>21</v>
      </c>
      <c r="K17" s="15">
        <v>75</v>
      </c>
      <c r="L17" s="15">
        <f>$V$6*K17</f>
        <v>22.5</v>
      </c>
      <c r="M17" s="16">
        <f>F17+H17+J17+L17</f>
        <v>72.5</v>
      </c>
      <c r="N17" s="21" t="str">
        <f t="shared" si="2"/>
        <v>B+</v>
      </c>
    </row>
    <row r="18" spans="1:14" ht="24.95" customHeight="1" thickBot="1">
      <c r="A18" s="22">
        <v>4723210018</v>
      </c>
      <c r="B18" s="51" t="s">
        <v>27</v>
      </c>
      <c r="C18" s="52"/>
      <c r="D18" s="52"/>
      <c r="E18" s="18">
        <v>85</v>
      </c>
      <c r="F18" s="18">
        <f t="shared" ref="F18:F24" si="9">$V$3*E18</f>
        <v>8.5</v>
      </c>
      <c r="G18" s="19">
        <v>75</v>
      </c>
      <c r="H18" s="19">
        <f t="shared" ref="H18:H24" si="10">$V$4*G18</f>
        <v>22.5</v>
      </c>
      <c r="I18" s="19">
        <v>80</v>
      </c>
      <c r="J18" s="19">
        <f t="shared" si="3"/>
        <v>24</v>
      </c>
      <c r="K18" s="19">
        <v>70</v>
      </c>
      <c r="L18" s="19">
        <f t="shared" si="4"/>
        <v>21</v>
      </c>
      <c r="M18" s="20">
        <f t="shared" si="5"/>
        <v>76</v>
      </c>
      <c r="N18" s="21" t="str">
        <f t="shared" si="2"/>
        <v>B+</v>
      </c>
    </row>
    <row r="19" spans="1:14" ht="24.95" customHeight="1" thickBot="1">
      <c r="A19" s="22">
        <v>4723210020</v>
      </c>
      <c r="B19" s="51" t="s">
        <v>28</v>
      </c>
      <c r="C19" s="52"/>
      <c r="D19" s="52"/>
      <c r="E19" s="14">
        <v>80</v>
      </c>
      <c r="F19" s="14">
        <f t="shared" si="0"/>
        <v>8</v>
      </c>
      <c r="G19" s="15">
        <v>70</v>
      </c>
      <c r="H19" s="15">
        <f t="shared" si="1"/>
        <v>21</v>
      </c>
      <c r="I19" s="15">
        <v>60</v>
      </c>
      <c r="J19" s="15">
        <f>$V$5*I19</f>
        <v>18</v>
      </c>
      <c r="K19" s="15">
        <v>70</v>
      </c>
      <c r="L19" s="15">
        <f>$V$6*K19</f>
        <v>21</v>
      </c>
      <c r="M19" s="16">
        <f>F19+H19+J19+L19</f>
        <v>68</v>
      </c>
      <c r="N19" s="21" t="str">
        <f t="shared" si="2"/>
        <v>B-</v>
      </c>
    </row>
    <row r="20" spans="1:14" ht="24.95" customHeight="1" thickBot="1">
      <c r="A20" s="22">
        <v>4723210021</v>
      </c>
      <c r="B20" s="51" t="s">
        <v>29</v>
      </c>
      <c r="C20" s="52"/>
      <c r="D20" s="52"/>
      <c r="E20" s="18">
        <v>85</v>
      </c>
      <c r="F20" s="18">
        <f t="shared" si="9"/>
        <v>8.5</v>
      </c>
      <c r="G20" s="19">
        <v>75</v>
      </c>
      <c r="H20" s="19">
        <f t="shared" si="10"/>
        <v>22.5</v>
      </c>
      <c r="I20" s="19">
        <v>70</v>
      </c>
      <c r="J20" s="19">
        <f t="shared" si="3"/>
        <v>21</v>
      </c>
      <c r="K20" s="19">
        <v>70</v>
      </c>
      <c r="L20" s="19">
        <f t="shared" si="4"/>
        <v>21</v>
      </c>
      <c r="M20" s="20">
        <f t="shared" si="5"/>
        <v>73</v>
      </c>
      <c r="N20" s="21" t="str">
        <f t="shared" si="2"/>
        <v>B+</v>
      </c>
    </row>
    <row r="21" spans="1:14" ht="24.95" customHeight="1" thickBot="1">
      <c r="A21" s="22">
        <v>4723210022</v>
      </c>
      <c r="B21" s="53" t="s">
        <v>30</v>
      </c>
      <c r="C21" s="54"/>
      <c r="D21" s="54"/>
      <c r="E21" s="18">
        <v>80</v>
      </c>
      <c r="F21" s="18">
        <f t="shared" si="9"/>
        <v>8</v>
      </c>
      <c r="G21" s="19">
        <v>65</v>
      </c>
      <c r="H21" s="19">
        <f t="shared" si="10"/>
        <v>19.5</v>
      </c>
      <c r="I21" s="19">
        <v>65</v>
      </c>
      <c r="J21" s="19">
        <f t="shared" si="3"/>
        <v>19.5</v>
      </c>
      <c r="K21" s="19">
        <v>68</v>
      </c>
      <c r="L21" s="19">
        <f t="shared" si="4"/>
        <v>20.399999999999999</v>
      </c>
      <c r="M21" s="20">
        <f t="shared" si="5"/>
        <v>67.400000000000006</v>
      </c>
      <c r="N21" s="21" t="str">
        <f t="shared" si="2"/>
        <v>B-</v>
      </c>
    </row>
    <row r="22" spans="1:14" ht="24.95" customHeight="1" thickBot="1">
      <c r="A22" s="22">
        <v>4723210023</v>
      </c>
      <c r="B22" s="53" t="s">
        <v>32</v>
      </c>
      <c r="C22" s="54"/>
      <c r="D22" s="54"/>
      <c r="E22" s="18">
        <v>80</v>
      </c>
      <c r="F22" s="18">
        <f t="shared" si="9"/>
        <v>8</v>
      </c>
      <c r="G22" s="19">
        <v>70</v>
      </c>
      <c r="H22" s="19">
        <f t="shared" si="10"/>
        <v>21</v>
      </c>
      <c r="I22" s="19">
        <v>65</v>
      </c>
      <c r="J22" s="19">
        <f t="shared" si="3"/>
        <v>19.5</v>
      </c>
      <c r="K22" s="19">
        <v>65</v>
      </c>
      <c r="L22" s="19">
        <f t="shared" si="4"/>
        <v>19.5</v>
      </c>
      <c r="M22" s="20">
        <f t="shared" si="5"/>
        <v>68</v>
      </c>
      <c r="N22" s="21" t="str">
        <f t="shared" si="2"/>
        <v>B-</v>
      </c>
    </row>
    <row r="23" spans="1:14" ht="24.95" customHeight="1">
      <c r="A23" s="22">
        <v>4723210024</v>
      </c>
      <c r="B23" s="53" t="s">
        <v>33</v>
      </c>
      <c r="C23" s="54"/>
      <c r="D23" s="54"/>
      <c r="E23" s="18">
        <v>85</v>
      </c>
      <c r="F23" s="18">
        <f t="shared" si="9"/>
        <v>8.5</v>
      </c>
      <c r="G23" s="19">
        <v>75</v>
      </c>
      <c r="H23" s="19">
        <f t="shared" si="10"/>
        <v>22.5</v>
      </c>
      <c r="I23" s="19">
        <v>75</v>
      </c>
      <c r="J23" s="19">
        <f t="shared" si="3"/>
        <v>22.5</v>
      </c>
      <c r="K23" s="19">
        <v>75</v>
      </c>
      <c r="L23" s="19">
        <f t="shared" si="4"/>
        <v>22.5</v>
      </c>
      <c r="M23" s="20">
        <f t="shared" si="5"/>
        <v>76</v>
      </c>
      <c r="N23" s="21" t="str">
        <f t="shared" si="2"/>
        <v>B+</v>
      </c>
    </row>
    <row r="24" spans="1:14" ht="24.95" customHeight="1">
      <c r="A24" s="22">
        <v>4723210026</v>
      </c>
      <c r="B24" s="55" t="s">
        <v>34</v>
      </c>
      <c r="C24" s="55"/>
      <c r="D24" s="55"/>
      <c r="E24" s="14">
        <v>85</v>
      </c>
      <c r="F24" s="14">
        <f t="shared" si="9"/>
        <v>8.5</v>
      </c>
      <c r="G24" s="15">
        <v>75</v>
      </c>
      <c r="H24" s="15">
        <f t="shared" si="10"/>
        <v>22.5</v>
      </c>
      <c r="I24" s="15">
        <v>70</v>
      </c>
      <c r="J24" s="15">
        <f t="shared" si="3"/>
        <v>21</v>
      </c>
      <c r="K24" s="15">
        <v>70</v>
      </c>
      <c r="L24" s="15">
        <f t="shared" si="4"/>
        <v>21</v>
      </c>
      <c r="M24" s="16">
        <f t="shared" si="5"/>
        <v>73</v>
      </c>
      <c r="N24" s="10" t="str">
        <f t="shared" si="2"/>
        <v>B+</v>
      </c>
    </row>
  </sheetData>
  <mergeCells count="29">
    <mergeCell ref="B7:D7"/>
    <mergeCell ref="A1:A2"/>
    <mergeCell ref="B1:D2"/>
    <mergeCell ref="E1:F1"/>
    <mergeCell ref="G1:H1"/>
    <mergeCell ref="M1:N1"/>
    <mergeCell ref="B3:D3"/>
    <mergeCell ref="B4:D4"/>
    <mergeCell ref="B5:D5"/>
    <mergeCell ref="B6:D6"/>
    <mergeCell ref="I1:J1"/>
    <mergeCell ref="K1:L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Pertemuan 1</vt:lpstr>
      <vt:lpstr>Nilai</vt:lpstr>
      <vt:lpstr>'Pertemuan 1'!Print_Area</vt:lpstr>
      <vt:lpstr>'Pertemuan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Adm-lab-komp</dc:creator>
  <cp:lastModifiedBy>Labkom FT</cp:lastModifiedBy>
  <cp:lastPrinted>2025-03-04T01:36:24Z</cp:lastPrinted>
  <dcterms:created xsi:type="dcterms:W3CDTF">2014-06-17T04:02:29Z</dcterms:created>
  <dcterms:modified xsi:type="dcterms:W3CDTF">2025-03-04T01:45:54Z</dcterms:modified>
</cp:coreProperties>
</file>